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240" windowHeight="121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57" s="1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J176" l="1"/>
  <c r="G157"/>
  <c r="I157"/>
  <c r="J138"/>
  <c r="J119"/>
  <c r="G62"/>
  <c r="F43"/>
  <c r="G195"/>
  <c r="L195"/>
  <c r="J195"/>
  <c r="I195"/>
  <c r="H195"/>
  <c r="H176"/>
  <c r="L176"/>
  <c r="I176"/>
  <c r="G176"/>
  <c r="J157"/>
  <c r="H157"/>
  <c r="H138"/>
  <c r="L138"/>
  <c r="I138"/>
  <c r="G138"/>
  <c r="L119"/>
  <c r="I100"/>
  <c r="L100"/>
  <c r="J100"/>
  <c r="H100"/>
  <c r="G100"/>
  <c r="F100"/>
  <c r="L81"/>
  <c r="J81"/>
  <c r="F81"/>
  <c r="I81"/>
  <c r="G81"/>
  <c r="H81"/>
  <c r="I62"/>
  <c r="L62"/>
  <c r="J62"/>
  <c r="H62"/>
  <c r="F62"/>
  <c r="L43"/>
  <c r="I43"/>
  <c r="G43"/>
  <c r="L24"/>
  <c r="F119"/>
  <c r="F138"/>
  <c r="F157"/>
  <c r="F176"/>
  <c r="F195"/>
  <c r="I24"/>
  <c r="F24"/>
  <c r="J24"/>
  <c r="H24"/>
  <c r="G24"/>
  <c r="L196" l="1"/>
  <c r="F196"/>
  <c r="G196"/>
  <c r="J196"/>
  <c r="H196"/>
  <c r="I196"/>
</calcChain>
</file>

<file path=xl/sharedStrings.xml><?xml version="1.0" encoding="utf-8"?>
<sst xmlns="http://schemas.openxmlformats.org/spreadsheetml/2006/main" count="504" uniqueCount="179">
  <si>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</si>
  <si>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</si>
  <si>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</si>
  <si>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</si>
  <si>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</si>
  <si>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</si>
  <si>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</si>
  <si>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</si>
  <si>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</si>
  <si>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</si>
  <si>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</si>
  <si>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</si>
  <si>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</si>
  <si>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</si>
  <si>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</si>
  <si>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</si>
  <si>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</si>
  <si>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</si>
  <si>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</si>
  <si>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</si>
  <si>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</si>
  <si>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</si>
  <si>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</si>
  <si>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</si>
  <si>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</si>
  <si>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</si>
  <si>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</si>
  <si>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</si>
  <si>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</si>
  <si>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</si>
  <si>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</si>
  <si>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</si>
  <si>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</si>
  <si>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</si>
  <si>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</si>
  <si>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</si>
  <si>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</si>
  <si>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</si>
  <si>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</si>
  <si>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82-08</t>
  </si>
  <si>
    <t>Хлеб пшеничный</t>
  </si>
  <si>
    <t>ттк</t>
  </si>
  <si>
    <t>15-13</t>
  </si>
  <si>
    <t>181-13</t>
  </si>
  <si>
    <t>Каша гречневая вязкая</t>
  </si>
  <si>
    <t>106-13</t>
  </si>
  <si>
    <t>127-08</t>
  </si>
  <si>
    <t>92-08</t>
  </si>
  <si>
    <t>Каша манная молочная вязкая</t>
  </si>
  <si>
    <t>125-08</t>
  </si>
  <si>
    <t>Яблоки</t>
  </si>
  <si>
    <t>Суп крестьянский с рисовой крупой</t>
  </si>
  <si>
    <t>48-08</t>
  </si>
  <si>
    <t>Фрикадельки мясные</t>
  </si>
  <si>
    <t>39/9</t>
  </si>
  <si>
    <t>Огурец свежий (нарезка)</t>
  </si>
  <si>
    <t>Икра кабачковая (заводская)</t>
  </si>
  <si>
    <t>74Т</t>
  </si>
  <si>
    <t>39-08</t>
  </si>
  <si>
    <t>81-08</t>
  </si>
  <si>
    <t>97-08</t>
  </si>
  <si>
    <t>119-08</t>
  </si>
  <si>
    <t>41-08</t>
  </si>
  <si>
    <t>63-08</t>
  </si>
  <si>
    <t>60-08</t>
  </si>
  <si>
    <t>Каша пшеничная вязкая</t>
  </si>
  <si>
    <t>Котлеты рубленые из куриной грудки</t>
  </si>
  <si>
    <t>56-08</t>
  </si>
  <si>
    <t>128-08</t>
  </si>
  <si>
    <t>34-13</t>
  </si>
  <si>
    <t>Каша рисовая вязкая</t>
  </si>
  <si>
    <t>148-08</t>
  </si>
  <si>
    <t>87-08</t>
  </si>
  <si>
    <t>Картофель запеченный</t>
  </si>
  <si>
    <t>директор МБОУ "СОШ № 18" Иванова О.А.</t>
  </si>
  <si>
    <t>629</t>
  </si>
  <si>
    <t>Каша пшенная молочная со слив/маслом</t>
  </si>
  <si>
    <t xml:space="preserve">Чай с лимоном </t>
  </si>
  <si>
    <t>50</t>
  </si>
  <si>
    <t>200/10</t>
  </si>
  <si>
    <t>200</t>
  </si>
  <si>
    <t>46</t>
  </si>
  <si>
    <t>156</t>
  </si>
  <si>
    <t xml:space="preserve">Салат "Тазалык" </t>
  </si>
  <si>
    <t>Суп картофельный с макаронными изделиями и отварным мясом кур</t>
  </si>
  <si>
    <t xml:space="preserve">Котлеты, биточки, шницели </t>
  </si>
  <si>
    <t xml:space="preserve">Каша гречневая вязкая </t>
  </si>
  <si>
    <t xml:space="preserve">Напиток лимонный  </t>
  </si>
  <si>
    <t>Хлеб  ржаной</t>
  </si>
  <si>
    <t>60</t>
  </si>
  <si>
    <t>90</t>
  </si>
  <si>
    <t>150</t>
  </si>
  <si>
    <t>25</t>
  </si>
  <si>
    <t>23</t>
  </si>
  <si>
    <t>130-08</t>
  </si>
  <si>
    <t>297</t>
  </si>
  <si>
    <t>628</t>
  </si>
  <si>
    <t>Каша рисовая молочная со слив/маслом</t>
  </si>
  <si>
    <t>Запеканка из творога со сгущенным молоком</t>
  </si>
  <si>
    <t xml:space="preserve">Чай с сахаром </t>
  </si>
  <si>
    <t>50/10</t>
  </si>
  <si>
    <t>39</t>
  </si>
  <si>
    <t>63</t>
  </si>
  <si>
    <t>90-08</t>
  </si>
  <si>
    <t>157</t>
  </si>
  <si>
    <t>Салат из отварной свеклы с раст/маслом</t>
  </si>
  <si>
    <t xml:space="preserve">Пуштые шыд с курицей </t>
  </si>
  <si>
    <t xml:space="preserve">Котлеты рыбные "Любительские" </t>
  </si>
  <si>
    <t xml:space="preserve">Пюре картофельное </t>
  </si>
  <si>
    <t xml:space="preserve">Напиток апельсиновый  </t>
  </si>
  <si>
    <t>32</t>
  </si>
  <si>
    <t>30</t>
  </si>
  <si>
    <t>630</t>
  </si>
  <si>
    <t xml:space="preserve">ттк </t>
  </si>
  <si>
    <t xml:space="preserve">Каша манная молочная вязкая </t>
  </si>
  <si>
    <t xml:space="preserve">Чай с молоком или сливками </t>
  </si>
  <si>
    <t>Печенье для детского питания</t>
  </si>
  <si>
    <t>1 шт</t>
  </si>
  <si>
    <t>14-08</t>
  </si>
  <si>
    <t>460</t>
  </si>
  <si>
    <t>468</t>
  </si>
  <si>
    <t>251</t>
  </si>
  <si>
    <t xml:space="preserve">Салат "Сезонный" </t>
  </si>
  <si>
    <t>Котлеты рубленые из куриного филе</t>
  </si>
  <si>
    <t xml:space="preserve">Гороховое пюре </t>
  </si>
  <si>
    <t xml:space="preserve">Компот из яблок </t>
  </si>
  <si>
    <t>576 Т</t>
  </si>
  <si>
    <t>611</t>
  </si>
  <si>
    <t xml:space="preserve">Котлеты домашние </t>
  </si>
  <si>
    <t>Кекс для детского питания (хл/зав)</t>
  </si>
  <si>
    <t>423</t>
  </si>
  <si>
    <t xml:space="preserve">Борщ с капустой, картофелем и сметаной </t>
  </si>
  <si>
    <t xml:space="preserve">Тефтели из говядины </t>
  </si>
  <si>
    <t>180</t>
  </si>
  <si>
    <t>35</t>
  </si>
  <si>
    <t>2</t>
  </si>
  <si>
    <t>129</t>
  </si>
  <si>
    <t xml:space="preserve">Салат из помидоров с луком и раст/маслом </t>
  </si>
  <si>
    <t xml:space="preserve">Рассольник ленинградский со сметаной </t>
  </si>
  <si>
    <t xml:space="preserve">Фрикадельки "Петушок" </t>
  </si>
  <si>
    <t xml:space="preserve">Макаронные изделия отварные </t>
  </si>
  <si>
    <t>49</t>
  </si>
  <si>
    <t>80/25</t>
  </si>
  <si>
    <t>Колбаска "Витаминка"</t>
  </si>
  <si>
    <t>Каша пшеничная молочная  со слив/маслом</t>
  </si>
  <si>
    <t>Манник со сгущенным молоком</t>
  </si>
  <si>
    <t>Каша пшеничная молочная со слив/маслом</t>
  </si>
  <si>
    <t>Фрикадельки "Петушок</t>
  </si>
  <si>
    <t>29-08</t>
  </si>
  <si>
    <t>444</t>
  </si>
  <si>
    <t>Салат картофельный с солеными огурцами</t>
  </si>
  <si>
    <t>Суп из овощей с отварным мясом кур</t>
  </si>
  <si>
    <t xml:space="preserve">Куриное филе, тушенное в соусе </t>
  </si>
  <si>
    <t>24</t>
  </si>
  <si>
    <t>Каша "Дружба" со слив/маслом</t>
  </si>
  <si>
    <t>Салат  "Удмуртский"</t>
  </si>
  <si>
    <t xml:space="preserve">Щи из капусты с картофелем и сметаной </t>
  </si>
  <si>
    <t xml:space="preserve">Гуляш из говядины </t>
  </si>
  <si>
    <t>170</t>
  </si>
  <si>
    <t>Помидор свежий (нарезка)</t>
  </si>
  <si>
    <t>17-08</t>
  </si>
  <si>
    <t>76-08</t>
  </si>
  <si>
    <t xml:space="preserve">Салат из квашеной капусты </t>
  </si>
  <si>
    <t xml:space="preserve">Уха со взбитым яйцом (минтай)  </t>
  </si>
  <si>
    <t xml:space="preserve">Котлета "Загадка" </t>
  </si>
  <si>
    <t xml:space="preserve">Каша пшенная вязкая </t>
  </si>
  <si>
    <t>45</t>
  </si>
  <si>
    <t>112-08</t>
  </si>
  <si>
    <t xml:space="preserve">Омлет натуральный </t>
  </si>
  <si>
    <t>44</t>
  </si>
  <si>
    <t xml:space="preserve">Салат из отварной свеклы с раст/маслом </t>
  </si>
  <si>
    <t xml:space="preserve">Агырчи шид </t>
  </si>
  <si>
    <t>29</t>
  </si>
  <si>
    <t xml:space="preserve">Кофейный напиток на молоке  </t>
  </si>
  <si>
    <t>113</t>
  </si>
  <si>
    <t>Борщ сибирский со сметаной</t>
  </si>
  <si>
    <t xml:space="preserve">Суфле "Рыбка Золотая" </t>
  </si>
  <si>
    <t>200/5</t>
  </si>
  <si>
    <t>41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</si>
</sst>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5" xfId="0" applyFont="1" applyFill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 applyProtection="1">
      <alignment horizontal="center" vertical="top"/>
      <protection locked="0"/>
    </xf>
    <xf numFmtId="49" fontId="11" fillId="4" borderId="5" xfId="0" applyNumberFormat="1" applyFont="1" applyFill="1" applyBorder="1" applyAlignment="1" applyProtection="1">
      <alignment vertical="top" wrapText="1"/>
      <protection locked="0"/>
    </xf>
    <xf numFmtId="49" fontId="11" fillId="4" borderId="2" xfId="0" applyNumberFormat="1" applyFont="1" applyFill="1" applyBorder="1" applyAlignment="1" applyProtection="1">
      <alignment vertical="top" wrapText="1"/>
      <protection locked="0"/>
    </xf>
    <xf numFmtId="0" fontId="11" fillId="4" borderId="5" xfId="0" applyFont="1" applyFill="1" applyBorder="1" applyAlignment="1" applyProtection="1">
      <alignment horizontal="left" vertical="top"/>
      <protection locked="0"/>
    </xf>
    <xf numFmtId="0" fontId="11" fillId="4" borderId="2" xfId="0" applyFont="1" applyFill="1" applyBorder="1" applyAlignment="1" applyProtection="1">
      <alignment horizontal="left" vertical="top"/>
      <protection locked="0"/>
    </xf>
    <xf numFmtId="2" fontId="11" fillId="4" borderId="5" xfId="0" applyNumberFormat="1" applyFont="1" applyFill="1" applyBorder="1" applyProtection="1">
      <protection locked="0"/>
    </xf>
    <xf numFmtId="2" fontId="11" fillId="4" borderId="5" xfId="0" applyNumberFormat="1" applyFont="1" applyFill="1" applyBorder="1" applyAlignment="1" applyProtection="1">
      <alignment vertical="top"/>
      <protection locked="0"/>
    </xf>
    <xf numFmtId="2" fontId="11" fillId="4" borderId="2" xfId="0" applyNumberFormat="1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vertical="top"/>
      <protection locked="0"/>
    </xf>
    <xf numFmtId="49" fontId="11" fillId="4" borderId="5" xfId="0" applyNumberFormat="1" applyFont="1" applyFill="1" applyBorder="1" applyAlignment="1" applyProtection="1">
      <alignment horizontal="center" vertical="top"/>
      <protection locked="0"/>
    </xf>
    <xf numFmtId="2" fontId="11" fillId="0" borderId="5" xfId="0" applyNumberFormat="1" applyFont="1" applyBorder="1" applyAlignment="1" applyProtection="1">
      <alignment horizontal="right" vertical="top"/>
      <protection locked="0"/>
    </xf>
    <xf numFmtId="0" fontId="11" fillId="4" borderId="5" xfId="0" applyNumberFormat="1" applyFont="1" applyFill="1" applyBorder="1" applyAlignment="1" applyProtection="1">
      <alignment horizontal="center" vertical="top"/>
      <protection locked="0"/>
    </xf>
    <xf numFmtId="0" fontId="11" fillId="4" borderId="2" xfId="0" applyNumberFormat="1" applyFont="1" applyFill="1" applyBorder="1" applyAlignment="1" applyProtection="1">
      <alignment horizontal="center" vertical="top"/>
      <protection locked="0"/>
    </xf>
    <xf numFmtId="0" fontId="11" fillId="4" borderId="5" xfId="0" applyNumberFormat="1" applyFont="1" applyFill="1" applyBorder="1" applyAlignment="1" applyProtection="1">
      <alignment horizontal="left" vertical="top"/>
      <protection locked="0"/>
    </xf>
    <xf numFmtId="0" fontId="11" fillId="4" borderId="2" xfId="0" applyNumberFormat="1" applyFont="1" applyFill="1" applyBorder="1" applyAlignment="1" applyProtection="1">
      <alignment horizontal="left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M23" sqref="M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/>
      <c r="D1" s="71"/>
      <c r="E1" s="71"/>
      <c r="F1" s="12" t="s">
        <v>16</v>
      </c>
      <c r="G1" s="2" t="s">
        <v>17</v>
      </c>
      <c r="H1" s="72" t="s">
        <v>74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>
      <c r="A6" s="20">
        <v>1</v>
      </c>
      <c r="B6" s="21">
        <v>1</v>
      </c>
      <c r="C6" s="22" t="s">
        <v>20</v>
      </c>
      <c r="D6" s="5" t="s">
        <v>21</v>
      </c>
      <c r="E6" s="53" t="s">
        <v>76</v>
      </c>
      <c r="F6" s="55" t="s">
        <v>78</v>
      </c>
      <c r="G6" s="58">
        <v>4.55</v>
      </c>
      <c r="H6" s="58">
        <v>5.9</v>
      </c>
      <c r="I6" s="58">
        <v>1.87</v>
      </c>
      <c r="J6" s="58">
        <v>75.97</v>
      </c>
      <c r="K6" s="51" t="s">
        <v>46</v>
      </c>
      <c r="L6" s="57">
        <v>35.35</v>
      </c>
    </row>
    <row r="7" spans="1:12" ht="15.75">
      <c r="A7" s="23"/>
      <c r="B7" s="15"/>
      <c r="C7" s="11"/>
      <c r="D7" s="6"/>
      <c r="E7" s="53" t="s">
        <v>143</v>
      </c>
      <c r="F7" s="55" t="s">
        <v>79</v>
      </c>
      <c r="G7" s="58">
        <v>7.5495000000000001</v>
      </c>
      <c r="H7" s="58">
        <v>9.6074999999999999</v>
      </c>
      <c r="I7" s="58">
        <v>31.741500000000002</v>
      </c>
      <c r="J7" s="58">
        <v>252.01049999999998</v>
      </c>
      <c r="K7" s="51" t="s">
        <v>39</v>
      </c>
      <c r="L7" s="58">
        <v>30.18</v>
      </c>
    </row>
    <row r="8" spans="1:12" ht="15.75">
      <c r="A8" s="23"/>
      <c r="B8" s="15"/>
      <c r="C8" s="11"/>
      <c r="D8" s="7" t="s">
        <v>22</v>
      </c>
      <c r="E8" s="53" t="s">
        <v>77</v>
      </c>
      <c r="F8" s="55" t="s">
        <v>80</v>
      </c>
      <c r="G8" s="58">
        <v>0.24</v>
      </c>
      <c r="H8" s="58">
        <v>0.05</v>
      </c>
      <c r="I8" s="58">
        <v>14.07</v>
      </c>
      <c r="J8" s="58">
        <v>55.606942799999999</v>
      </c>
      <c r="K8" s="51" t="s">
        <v>75</v>
      </c>
      <c r="L8" s="58">
        <v>5.75</v>
      </c>
    </row>
    <row r="9" spans="1:12" ht="15.75">
      <c r="A9" s="23"/>
      <c r="B9" s="15"/>
      <c r="C9" s="11"/>
      <c r="D9" s="7" t="s">
        <v>23</v>
      </c>
      <c r="E9" s="54" t="s">
        <v>40</v>
      </c>
      <c r="F9" s="56" t="s">
        <v>81</v>
      </c>
      <c r="G9" s="60">
        <v>3.29</v>
      </c>
      <c r="H9" s="60">
        <v>0.32</v>
      </c>
      <c r="I9" s="60">
        <v>21.68</v>
      </c>
      <c r="J9" s="60">
        <v>103.002326</v>
      </c>
      <c r="K9" s="52" t="s">
        <v>41</v>
      </c>
      <c r="L9" s="59">
        <v>3.72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>
        <v>506</v>
      </c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506</v>
      </c>
      <c r="G13" s="19">
        <f t="shared" ref="G13:J13" si="0">SUM(G6:G12)</f>
        <v>15.6295</v>
      </c>
      <c r="H13" s="19">
        <f t="shared" si="0"/>
        <v>15.877500000000001</v>
      </c>
      <c r="I13" s="19">
        <f t="shared" si="0"/>
        <v>69.361500000000007</v>
      </c>
      <c r="J13" s="19">
        <f t="shared" si="0"/>
        <v>486.5897688</v>
      </c>
      <c r="K13" s="25"/>
      <c r="L13" s="19">
        <f t="shared" ref="L13" si="1">SUM(L6:L12)</f>
        <v>75</v>
      </c>
    </row>
    <row r="14" spans="1:12" ht="15.7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83</v>
      </c>
      <c r="F14" s="55" t="s">
        <v>89</v>
      </c>
      <c r="G14" s="58">
        <v>0.78</v>
      </c>
      <c r="H14" s="58">
        <v>5.94</v>
      </c>
      <c r="I14" s="58">
        <v>6.1</v>
      </c>
      <c r="J14" s="58">
        <v>79.04148840000002</v>
      </c>
      <c r="K14" s="51" t="s">
        <v>42</v>
      </c>
      <c r="L14" s="58">
        <v>10.23</v>
      </c>
    </row>
    <row r="15" spans="1:12" ht="31.5">
      <c r="A15" s="23"/>
      <c r="B15" s="15"/>
      <c r="C15" s="11"/>
      <c r="D15" s="7" t="s">
        <v>27</v>
      </c>
      <c r="E15" s="53" t="s">
        <v>84</v>
      </c>
      <c r="F15" s="55" t="s">
        <v>79</v>
      </c>
      <c r="G15" s="58">
        <v>4.3499999999999996</v>
      </c>
      <c r="H15" s="58">
        <v>4.25</v>
      </c>
      <c r="I15" s="58">
        <v>16.3</v>
      </c>
      <c r="J15" s="58">
        <v>101.488212</v>
      </c>
      <c r="K15" s="51" t="s">
        <v>81</v>
      </c>
      <c r="L15" s="58">
        <v>16.739999999999998</v>
      </c>
    </row>
    <row r="16" spans="1:12" ht="15.75">
      <c r="A16" s="23"/>
      <c r="B16" s="15"/>
      <c r="C16" s="11"/>
      <c r="D16" s="7" t="s">
        <v>28</v>
      </c>
      <c r="E16" s="53" t="s">
        <v>85</v>
      </c>
      <c r="F16" s="55" t="s">
        <v>90</v>
      </c>
      <c r="G16" s="58">
        <v>10.7</v>
      </c>
      <c r="H16" s="58">
        <v>8.8800000000000008</v>
      </c>
      <c r="I16" s="58">
        <v>24.77</v>
      </c>
      <c r="J16" s="58">
        <v>235.1</v>
      </c>
      <c r="K16" s="51" t="s">
        <v>43</v>
      </c>
      <c r="L16" s="57">
        <v>65.98</v>
      </c>
    </row>
    <row r="17" spans="1:12" ht="15.75">
      <c r="A17" s="23"/>
      <c r="B17" s="15"/>
      <c r="C17" s="11"/>
      <c r="D17" s="7" t="s">
        <v>29</v>
      </c>
      <c r="E17" s="53" t="s">
        <v>86</v>
      </c>
      <c r="F17" s="55" t="s">
        <v>91</v>
      </c>
      <c r="G17" s="58">
        <v>5.76</v>
      </c>
      <c r="H17" s="58">
        <v>5.83</v>
      </c>
      <c r="I17" s="58">
        <v>25.2</v>
      </c>
      <c r="J17" s="58">
        <v>175.5</v>
      </c>
      <c r="K17" s="51" t="s">
        <v>45</v>
      </c>
      <c r="L17" s="57">
        <v>8.3000000000000007</v>
      </c>
    </row>
    <row r="18" spans="1:12" ht="15.75">
      <c r="A18" s="23"/>
      <c r="B18" s="15"/>
      <c r="C18" s="11"/>
      <c r="D18" s="7" t="s">
        <v>30</v>
      </c>
      <c r="E18" s="53" t="s">
        <v>87</v>
      </c>
      <c r="F18" s="55" t="s">
        <v>80</v>
      </c>
      <c r="G18" s="58">
        <v>0.14000000000000001</v>
      </c>
      <c r="H18" s="58">
        <v>0.01</v>
      </c>
      <c r="I18" s="58">
        <v>14.35</v>
      </c>
      <c r="J18" s="58">
        <v>57.412660000000002</v>
      </c>
      <c r="K18" s="51" t="s">
        <v>82</v>
      </c>
      <c r="L18" s="57">
        <v>7.54</v>
      </c>
    </row>
    <row r="19" spans="1:12" ht="15.75">
      <c r="A19" s="23"/>
      <c r="B19" s="15"/>
      <c r="C19" s="11"/>
      <c r="D19" s="7" t="s">
        <v>31</v>
      </c>
      <c r="E19" s="53" t="s">
        <v>40</v>
      </c>
      <c r="F19" s="55" t="s">
        <v>92</v>
      </c>
      <c r="G19" s="58">
        <v>1.79</v>
      </c>
      <c r="H19" s="58">
        <v>0.18</v>
      </c>
      <c r="I19" s="58">
        <v>11.78</v>
      </c>
      <c r="J19" s="58">
        <v>55.979524999999988</v>
      </c>
      <c r="K19" s="51" t="s">
        <v>41</v>
      </c>
      <c r="L19" s="57">
        <v>2.02</v>
      </c>
    </row>
    <row r="20" spans="1:12" ht="15.75">
      <c r="A20" s="23"/>
      <c r="B20" s="15"/>
      <c r="C20" s="11"/>
      <c r="D20" s="7" t="s">
        <v>32</v>
      </c>
      <c r="E20" s="54" t="s">
        <v>88</v>
      </c>
      <c r="F20" s="56" t="s">
        <v>93</v>
      </c>
      <c r="G20" s="60">
        <v>1.43</v>
      </c>
      <c r="H20" s="60">
        <v>0.24</v>
      </c>
      <c r="I20" s="60">
        <v>8.73</v>
      </c>
      <c r="J20" s="60">
        <v>40.644173999999992</v>
      </c>
      <c r="K20" s="52" t="s">
        <v>41</v>
      </c>
      <c r="L20" s="59">
        <v>1.69</v>
      </c>
    </row>
    <row r="21" spans="1:12" ht="15.75">
      <c r="A21" s="23"/>
      <c r="B21" s="15"/>
      <c r="C21" s="11"/>
      <c r="D21" s="6"/>
      <c r="E21" s="42"/>
      <c r="F21" s="56"/>
      <c r="G21" s="60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>
        <v>758</v>
      </c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758</v>
      </c>
      <c r="G23" s="19">
        <f t="shared" ref="G23:J23" si="2">SUM(G14:G22)</f>
        <v>24.949999999999996</v>
      </c>
      <c r="H23" s="19">
        <f t="shared" si="2"/>
        <v>25.33</v>
      </c>
      <c r="I23" s="19">
        <f t="shared" si="2"/>
        <v>107.23</v>
      </c>
      <c r="J23" s="19">
        <f t="shared" si="2"/>
        <v>745.16605939999999</v>
      </c>
      <c r="K23" s="25"/>
      <c r="L23" s="19">
        <f t="shared" ref="L23" si="3">SUM(L14:L22)</f>
        <v>112.5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1264</v>
      </c>
      <c r="G24" s="32">
        <f t="shared" ref="G24:J24" si="4">G13+G23</f>
        <v>40.579499999999996</v>
      </c>
      <c r="H24" s="32">
        <f t="shared" si="4"/>
        <v>41.207499999999996</v>
      </c>
      <c r="I24" s="32">
        <f t="shared" si="4"/>
        <v>176.5915</v>
      </c>
      <c r="J24" s="32">
        <f t="shared" si="4"/>
        <v>1231.7558282</v>
      </c>
      <c r="K24" s="32"/>
      <c r="L24" s="32">
        <f t="shared" ref="L24" si="5">L13+L23</f>
        <v>187.5</v>
      </c>
    </row>
    <row r="25" spans="1:12" ht="15.75">
      <c r="A25" s="14">
        <v>1</v>
      </c>
      <c r="B25" s="15">
        <v>2</v>
      </c>
      <c r="C25" s="22" t="s">
        <v>20</v>
      </c>
      <c r="D25" s="5" t="s">
        <v>21</v>
      </c>
      <c r="E25" s="53" t="s">
        <v>97</v>
      </c>
      <c r="F25" s="55" t="s">
        <v>79</v>
      </c>
      <c r="G25" s="58">
        <v>4.3482352941176474</v>
      </c>
      <c r="H25" s="58">
        <v>11.273684210526314</v>
      </c>
      <c r="I25" s="58">
        <v>43.989473684210523</v>
      </c>
      <c r="J25" s="58">
        <v>252.32117647058826</v>
      </c>
      <c r="K25" s="51" t="s">
        <v>94</v>
      </c>
      <c r="L25" s="58">
        <v>35.47</v>
      </c>
    </row>
    <row r="26" spans="1:12" ht="15.75">
      <c r="A26" s="14"/>
      <c r="B26" s="15"/>
      <c r="C26" s="11"/>
      <c r="D26" s="6"/>
      <c r="E26" s="53" t="s">
        <v>98</v>
      </c>
      <c r="F26" s="55" t="s">
        <v>100</v>
      </c>
      <c r="G26" s="58">
        <v>8.1999999999999993</v>
      </c>
      <c r="H26" s="58">
        <v>7.73</v>
      </c>
      <c r="I26" s="58">
        <v>12.04</v>
      </c>
      <c r="J26" s="58">
        <v>180.84983333333327</v>
      </c>
      <c r="K26" s="51" t="s">
        <v>95</v>
      </c>
      <c r="L26" s="57">
        <v>33.729999999999997</v>
      </c>
    </row>
    <row r="27" spans="1:12" ht="15.75">
      <c r="A27" s="14"/>
      <c r="B27" s="15"/>
      <c r="C27" s="11"/>
      <c r="D27" s="7" t="s">
        <v>22</v>
      </c>
      <c r="E27" s="53" t="s">
        <v>99</v>
      </c>
      <c r="F27" s="55" t="s">
        <v>80</v>
      </c>
      <c r="G27" s="58">
        <v>0.18</v>
      </c>
      <c r="H27" s="58">
        <v>0.04</v>
      </c>
      <c r="I27" s="58">
        <v>9.2100000000000009</v>
      </c>
      <c r="J27" s="58">
        <v>35.881222799999996</v>
      </c>
      <c r="K27" s="51" t="s">
        <v>96</v>
      </c>
      <c r="L27" s="57">
        <v>2.64</v>
      </c>
    </row>
    <row r="28" spans="1:12" ht="15.75">
      <c r="A28" s="14"/>
      <c r="B28" s="15"/>
      <c r="C28" s="11"/>
      <c r="D28" s="7" t="s">
        <v>23</v>
      </c>
      <c r="E28" s="54" t="s">
        <v>40</v>
      </c>
      <c r="F28" s="56" t="s">
        <v>101</v>
      </c>
      <c r="G28" s="60">
        <v>2.79</v>
      </c>
      <c r="H28" s="60">
        <v>0.27</v>
      </c>
      <c r="I28" s="60">
        <v>18.38</v>
      </c>
      <c r="J28" s="60">
        <v>87.328058999999982</v>
      </c>
      <c r="K28" s="52" t="s">
        <v>41</v>
      </c>
      <c r="L28" s="59">
        <v>3.16</v>
      </c>
    </row>
    <row r="29" spans="1:12" ht="15.7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51"/>
      <c r="L29" s="43"/>
    </row>
    <row r="30" spans="1:12" ht="15.7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52"/>
      <c r="L30" s="43"/>
    </row>
    <row r="31" spans="1:12" ht="15">
      <c r="A31" s="14"/>
      <c r="B31" s="15"/>
      <c r="C31" s="11"/>
      <c r="D31" s="6"/>
      <c r="E31" s="42"/>
      <c r="F31" s="43">
        <v>509</v>
      </c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509</v>
      </c>
      <c r="G32" s="19">
        <f t="shared" ref="G32" si="6">SUM(G25:G31)</f>
        <v>15.518235294117645</v>
      </c>
      <c r="H32" s="19">
        <f t="shared" ref="H32" si="7">SUM(H25:H31)</f>
        <v>19.313684210526315</v>
      </c>
      <c r="I32" s="19">
        <f t="shared" ref="I32" si="8">SUM(I25:I31)</f>
        <v>83.619473684210519</v>
      </c>
      <c r="J32" s="19">
        <f t="shared" ref="J32:L32" si="9">SUM(J25:J31)</f>
        <v>556.38029160392148</v>
      </c>
      <c r="K32" s="25"/>
      <c r="L32" s="19">
        <f t="shared" si="9"/>
        <v>74.999999999999986</v>
      </c>
    </row>
    <row r="33" spans="1:12" ht="15.7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105</v>
      </c>
      <c r="F33" s="55" t="s">
        <v>89</v>
      </c>
      <c r="G33" s="58">
        <v>0.83</v>
      </c>
      <c r="H33" s="58">
        <v>3.58</v>
      </c>
      <c r="I33" s="58">
        <v>5.45</v>
      </c>
      <c r="J33" s="58">
        <v>54.075603455999989</v>
      </c>
      <c r="K33" s="51" t="s">
        <v>69</v>
      </c>
      <c r="L33" s="58">
        <v>7.16</v>
      </c>
    </row>
    <row r="34" spans="1:12" ht="15.75">
      <c r="A34" s="14"/>
      <c r="B34" s="15"/>
      <c r="C34" s="11"/>
      <c r="D34" s="7" t="s">
        <v>27</v>
      </c>
      <c r="E34" s="53" t="s">
        <v>106</v>
      </c>
      <c r="F34" s="55" t="s">
        <v>80</v>
      </c>
      <c r="G34" s="58">
        <v>2.58</v>
      </c>
      <c r="H34" s="58">
        <v>3.97</v>
      </c>
      <c r="I34" s="58">
        <v>14.080000000000002</v>
      </c>
      <c r="J34" s="58">
        <v>141.86000000000001</v>
      </c>
      <c r="K34" s="51" t="s">
        <v>102</v>
      </c>
      <c r="L34" s="58">
        <v>20.190000000000001</v>
      </c>
    </row>
    <row r="35" spans="1:12" ht="15.75">
      <c r="A35" s="14"/>
      <c r="B35" s="15"/>
      <c r="C35" s="11"/>
      <c r="D35" s="7" t="s">
        <v>28</v>
      </c>
      <c r="E35" s="53" t="s">
        <v>107</v>
      </c>
      <c r="F35" s="55" t="s">
        <v>90</v>
      </c>
      <c r="G35" s="58">
        <v>12.81</v>
      </c>
      <c r="H35" s="58">
        <v>10.25</v>
      </c>
      <c r="I35" s="58">
        <v>17.61</v>
      </c>
      <c r="J35" s="58">
        <v>177.33</v>
      </c>
      <c r="K35" s="51" t="s">
        <v>103</v>
      </c>
      <c r="L35" s="58">
        <v>49.99</v>
      </c>
    </row>
    <row r="36" spans="1:12" ht="15.75">
      <c r="A36" s="14"/>
      <c r="B36" s="15"/>
      <c r="C36" s="11"/>
      <c r="D36" s="7" t="s">
        <v>29</v>
      </c>
      <c r="E36" s="53" t="s">
        <v>108</v>
      </c>
      <c r="F36" s="55" t="s">
        <v>91</v>
      </c>
      <c r="G36" s="58">
        <v>3.09</v>
      </c>
      <c r="H36" s="58">
        <v>5.49</v>
      </c>
      <c r="I36" s="58">
        <v>21.52</v>
      </c>
      <c r="J36" s="58">
        <v>146.67805050000001</v>
      </c>
      <c r="K36" s="51" t="s">
        <v>47</v>
      </c>
      <c r="L36" s="57">
        <v>23.1</v>
      </c>
    </row>
    <row r="37" spans="1:12" ht="15.75">
      <c r="A37" s="14"/>
      <c r="B37" s="15"/>
      <c r="C37" s="11"/>
      <c r="D37" s="7" t="s">
        <v>30</v>
      </c>
      <c r="E37" s="53" t="s">
        <v>109</v>
      </c>
      <c r="F37" s="55" t="s">
        <v>80</v>
      </c>
      <c r="G37" s="58">
        <v>0.19</v>
      </c>
      <c r="H37" s="58">
        <v>0.04</v>
      </c>
      <c r="I37" s="58">
        <v>15.68</v>
      </c>
      <c r="J37" s="58">
        <v>60.760256000000005</v>
      </c>
      <c r="K37" s="51" t="s">
        <v>104</v>
      </c>
      <c r="L37" s="57">
        <v>7.27</v>
      </c>
    </row>
    <row r="38" spans="1:12" ht="15.75">
      <c r="A38" s="14"/>
      <c r="B38" s="15"/>
      <c r="C38" s="11"/>
      <c r="D38" s="7" t="s">
        <v>31</v>
      </c>
      <c r="E38" s="53" t="s">
        <v>40</v>
      </c>
      <c r="F38" s="55" t="s">
        <v>110</v>
      </c>
      <c r="G38" s="58">
        <v>2.29</v>
      </c>
      <c r="H38" s="58">
        <v>0.23</v>
      </c>
      <c r="I38" s="58">
        <v>15.08</v>
      </c>
      <c r="J38" s="58">
        <v>71.653791999999996</v>
      </c>
      <c r="K38" s="51" t="s">
        <v>41</v>
      </c>
      <c r="L38" s="57">
        <v>2.59</v>
      </c>
    </row>
    <row r="39" spans="1:12" ht="15.75">
      <c r="A39" s="14"/>
      <c r="B39" s="15"/>
      <c r="C39" s="11"/>
      <c r="D39" s="7" t="s">
        <v>32</v>
      </c>
      <c r="E39" s="54" t="s">
        <v>88</v>
      </c>
      <c r="F39" s="56" t="s">
        <v>111</v>
      </c>
      <c r="G39" s="60">
        <v>1.86</v>
      </c>
      <c r="H39" s="60">
        <v>0.32</v>
      </c>
      <c r="I39" s="60">
        <v>11.38</v>
      </c>
      <c r="J39" s="60">
        <v>53.014139999999998</v>
      </c>
      <c r="K39" s="52" t="s">
        <v>41</v>
      </c>
      <c r="L39" s="59">
        <v>2.2000000000000002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>
        <v>762</v>
      </c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762</v>
      </c>
      <c r="G42" s="19">
        <f t="shared" ref="G42" si="10">SUM(G33:G41)</f>
        <v>23.65</v>
      </c>
      <c r="H42" s="19">
        <f t="shared" ref="H42" si="11">SUM(H33:H41)</f>
        <v>23.88</v>
      </c>
      <c r="I42" s="19">
        <f t="shared" ref="I42" si="12">SUM(I33:I41)</f>
        <v>100.8</v>
      </c>
      <c r="J42" s="19">
        <f t="shared" ref="J42:L42" si="13">SUM(J33:J41)</f>
        <v>705.37184195600003</v>
      </c>
      <c r="K42" s="25"/>
      <c r="L42" s="19">
        <f t="shared" si="13"/>
        <v>112.5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1271</v>
      </c>
      <c r="G43" s="32">
        <f t="shared" ref="G43" si="14">G32+G42</f>
        <v>39.168235294117643</v>
      </c>
      <c r="H43" s="32">
        <f t="shared" ref="H43" si="15">H32+H42</f>
        <v>43.193684210526314</v>
      </c>
      <c r="I43" s="32">
        <f t="shared" ref="I43" si="16">I32+I42</f>
        <v>184.41947368421052</v>
      </c>
      <c r="J43" s="32">
        <f t="shared" ref="J43:L43" si="17">J32+J42</f>
        <v>1261.7521335599215</v>
      </c>
      <c r="K43" s="32"/>
      <c r="L43" s="32">
        <f t="shared" si="17"/>
        <v>187.5</v>
      </c>
    </row>
    <row r="44" spans="1:12" ht="15.75">
      <c r="A44" s="20">
        <v>1</v>
      </c>
      <c r="B44" s="21">
        <v>3</v>
      </c>
      <c r="C44" s="22" t="s">
        <v>20</v>
      </c>
      <c r="D44" s="5" t="s">
        <v>21</v>
      </c>
      <c r="E44" s="53" t="s">
        <v>114</v>
      </c>
      <c r="F44" s="55">
        <v>170</v>
      </c>
      <c r="G44" s="58">
        <v>7.79</v>
      </c>
      <c r="H44" s="58">
        <v>9.41</v>
      </c>
      <c r="I44" s="58">
        <v>18.72</v>
      </c>
      <c r="J44" s="58">
        <v>184.81</v>
      </c>
      <c r="K44" s="51" t="s">
        <v>49</v>
      </c>
      <c r="L44" s="58">
        <v>31.3</v>
      </c>
    </row>
    <row r="45" spans="1:12" ht="15.75">
      <c r="A45" s="23"/>
      <c r="B45" s="15"/>
      <c r="C45" s="11"/>
      <c r="D45" s="6"/>
      <c r="E45" s="53" t="s">
        <v>115</v>
      </c>
      <c r="F45" s="55" t="s">
        <v>80</v>
      </c>
      <c r="G45" s="58">
        <v>1.54</v>
      </c>
      <c r="H45" s="58">
        <v>1.58</v>
      </c>
      <c r="I45" s="58">
        <v>11.34</v>
      </c>
      <c r="J45" s="58">
        <v>63.469522799999993</v>
      </c>
      <c r="K45" s="51" t="s">
        <v>112</v>
      </c>
      <c r="L45" s="57">
        <v>8.59</v>
      </c>
    </row>
    <row r="46" spans="1:12" ht="15.75">
      <c r="A46" s="23"/>
      <c r="B46" s="15"/>
      <c r="C46" s="11"/>
      <c r="D46" s="7" t="s">
        <v>22</v>
      </c>
      <c r="E46" s="53" t="s">
        <v>116</v>
      </c>
      <c r="F46" s="55">
        <v>50</v>
      </c>
      <c r="G46" s="58">
        <v>3.5</v>
      </c>
      <c r="H46" s="58">
        <v>8</v>
      </c>
      <c r="I46" s="58">
        <v>23</v>
      </c>
      <c r="J46" s="58">
        <v>199</v>
      </c>
      <c r="K46" s="51" t="s">
        <v>113</v>
      </c>
      <c r="L46" s="57">
        <v>14.35</v>
      </c>
    </row>
    <row r="47" spans="1:12" ht="15.75">
      <c r="A47" s="23"/>
      <c r="B47" s="15"/>
      <c r="C47" s="11"/>
      <c r="D47" s="7" t="s">
        <v>23</v>
      </c>
      <c r="E47" s="53" t="s">
        <v>40</v>
      </c>
      <c r="F47" s="55">
        <v>39</v>
      </c>
      <c r="G47" s="58">
        <v>2.7888000000000002</v>
      </c>
      <c r="H47" s="58">
        <v>0.2752941176470588</v>
      </c>
      <c r="I47" s="58">
        <v>18.383529411764705</v>
      </c>
      <c r="J47" s="58">
        <v>87.328058999999996</v>
      </c>
      <c r="K47" s="51" t="s">
        <v>41</v>
      </c>
      <c r="L47" s="57">
        <v>3.16</v>
      </c>
    </row>
    <row r="48" spans="1:12" ht="15.75">
      <c r="A48" s="23"/>
      <c r="B48" s="15"/>
      <c r="C48" s="11"/>
      <c r="D48" s="7" t="s">
        <v>24</v>
      </c>
      <c r="E48" s="54" t="s">
        <v>50</v>
      </c>
      <c r="F48" s="56" t="s">
        <v>117</v>
      </c>
      <c r="G48" s="58">
        <v>0.4</v>
      </c>
      <c r="H48" s="60">
        <v>0.4</v>
      </c>
      <c r="I48" s="60">
        <v>11.6</v>
      </c>
      <c r="J48" s="60">
        <v>48.68</v>
      </c>
      <c r="K48" s="52" t="s">
        <v>41</v>
      </c>
      <c r="L48" s="59">
        <v>17.600000000000001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>
        <v>300</v>
      </c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559</v>
      </c>
      <c r="G51" s="19">
        <f t="shared" ref="G51" si="18">SUM(G44:G50)</f>
        <v>16.018799999999999</v>
      </c>
      <c r="H51" s="19">
        <f t="shared" ref="H51" si="19">SUM(H44:H50)</f>
        <v>19.665294117647058</v>
      </c>
      <c r="I51" s="19">
        <f t="shared" ref="I51" si="20">SUM(I44:I50)</f>
        <v>83.043529411764695</v>
      </c>
      <c r="J51" s="19">
        <f t="shared" ref="J51:L51" si="21">SUM(J44:J50)</f>
        <v>583.28758179999988</v>
      </c>
      <c r="K51" s="25"/>
      <c r="L51" s="19">
        <f t="shared" si="21"/>
        <v>75</v>
      </c>
    </row>
    <row r="52" spans="1:12" ht="15.7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122</v>
      </c>
      <c r="F52" s="55" t="s">
        <v>89</v>
      </c>
      <c r="G52" s="58">
        <v>0.69</v>
      </c>
      <c r="H52" s="58">
        <v>5.92</v>
      </c>
      <c r="I52" s="58">
        <v>5.87</v>
      </c>
      <c r="J52" s="58">
        <v>77.23938600000001</v>
      </c>
      <c r="K52" s="51" t="s">
        <v>118</v>
      </c>
      <c r="L52" s="58">
        <v>8.43</v>
      </c>
    </row>
    <row r="53" spans="1:12" ht="15.75">
      <c r="A53" s="23"/>
      <c r="B53" s="15"/>
      <c r="C53" s="11"/>
      <c r="D53" s="7" t="s">
        <v>27</v>
      </c>
      <c r="E53" s="53" t="s">
        <v>51</v>
      </c>
      <c r="F53" s="55" t="s">
        <v>80</v>
      </c>
      <c r="G53" s="58">
        <v>1.63</v>
      </c>
      <c r="H53" s="58">
        <v>4.91</v>
      </c>
      <c r="I53" s="58">
        <v>11.54</v>
      </c>
      <c r="J53" s="58">
        <v>95.285084615384591</v>
      </c>
      <c r="K53" s="51" t="s">
        <v>52</v>
      </c>
      <c r="L53" s="58">
        <v>10.98</v>
      </c>
    </row>
    <row r="54" spans="1:12" ht="15.75">
      <c r="A54" s="23"/>
      <c r="B54" s="15"/>
      <c r="C54" s="11"/>
      <c r="D54" s="7" t="s">
        <v>28</v>
      </c>
      <c r="E54" s="53" t="s">
        <v>123</v>
      </c>
      <c r="F54" s="55" t="s">
        <v>90</v>
      </c>
      <c r="G54" s="58">
        <v>13.51</v>
      </c>
      <c r="H54" s="58">
        <v>5.0599999999999996</v>
      </c>
      <c r="I54" s="58">
        <v>12.29</v>
      </c>
      <c r="J54" s="58">
        <v>156.22999999999999</v>
      </c>
      <c r="K54" s="51" t="s">
        <v>119</v>
      </c>
      <c r="L54" s="58">
        <v>60.81</v>
      </c>
    </row>
    <row r="55" spans="1:12" ht="15.75">
      <c r="A55" s="23"/>
      <c r="B55" s="15"/>
      <c r="C55" s="11"/>
      <c r="D55" s="7" t="s">
        <v>29</v>
      </c>
      <c r="E55" s="53" t="s">
        <v>124</v>
      </c>
      <c r="F55" s="55" t="s">
        <v>91</v>
      </c>
      <c r="G55" s="58">
        <v>6.05</v>
      </c>
      <c r="H55" s="58">
        <v>9.75</v>
      </c>
      <c r="I55" s="58">
        <v>37.9</v>
      </c>
      <c r="J55" s="58">
        <v>273.79000000000002</v>
      </c>
      <c r="K55" s="61" t="s">
        <v>120</v>
      </c>
      <c r="L55" s="57">
        <v>17.940000000000001</v>
      </c>
    </row>
    <row r="56" spans="1:12" ht="15.75">
      <c r="A56" s="23"/>
      <c r="B56" s="15"/>
      <c r="C56" s="11"/>
      <c r="D56" s="7" t="s">
        <v>30</v>
      </c>
      <c r="E56" s="53" t="s">
        <v>125</v>
      </c>
      <c r="F56" s="55" t="s">
        <v>80</v>
      </c>
      <c r="G56" s="58">
        <v>0.15</v>
      </c>
      <c r="H56" s="58">
        <v>0.14000000000000001</v>
      </c>
      <c r="I56" s="58">
        <v>13.3</v>
      </c>
      <c r="J56" s="58">
        <v>52.292759999999994</v>
      </c>
      <c r="K56" s="61" t="s">
        <v>121</v>
      </c>
      <c r="L56" s="57">
        <v>9.5500000000000007</v>
      </c>
    </row>
    <row r="57" spans="1:12" ht="15.75">
      <c r="A57" s="23"/>
      <c r="B57" s="15"/>
      <c r="C57" s="11"/>
      <c r="D57" s="7" t="s">
        <v>31</v>
      </c>
      <c r="E57" s="53" t="s">
        <v>40</v>
      </c>
      <c r="F57" s="55" t="s">
        <v>110</v>
      </c>
      <c r="G57" s="58">
        <v>2.29</v>
      </c>
      <c r="H57" s="58">
        <v>0.23</v>
      </c>
      <c r="I57" s="58">
        <v>15.08</v>
      </c>
      <c r="J57" s="58">
        <v>71.653791999999996</v>
      </c>
      <c r="K57" s="51" t="s">
        <v>41</v>
      </c>
      <c r="L57" s="57">
        <v>2.59</v>
      </c>
    </row>
    <row r="58" spans="1:12" ht="15.75">
      <c r="A58" s="23"/>
      <c r="B58" s="15"/>
      <c r="C58" s="11"/>
      <c r="D58" s="7" t="s">
        <v>32</v>
      </c>
      <c r="E58" s="54" t="s">
        <v>88</v>
      </c>
      <c r="F58" s="56" t="s">
        <v>111</v>
      </c>
      <c r="G58" s="60">
        <v>1.86</v>
      </c>
      <c r="H58" s="60">
        <v>0.32</v>
      </c>
      <c r="I58" s="60">
        <v>11.38</v>
      </c>
      <c r="J58" s="60">
        <v>53.014139999999998</v>
      </c>
      <c r="K58" s="52" t="s">
        <v>41</v>
      </c>
      <c r="L58" s="59">
        <v>2.2000000000000002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>
        <v>762</v>
      </c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762</v>
      </c>
      <c r="G61" s="19">
        <f t="shared" ref="G61" si="22">SUM(G52:G60)</f>
        <v>26.179999999999996</v>
      </c>
      <c r="H61" s="19">
        <f t="shared" ref="H61" si="23">SUM(H52:H60)</f>
        <v>26.330000000000002</v>
      </c>
      <c r="I61" s="19">
        <f t="shared" ref="I61" si="24">SUM(I52:I60)</f>
        <v>107.35999999999999</v>
      </c>
      <c r="J61" s="19">
        <f t="shared" ref="J61:L61" si="25">SUM(J52:J60)</f>
        <v>779.50516261538462</v>
      </c>
      <c r="K61" s="25"/>
      <c r="L61" s="19">
        <f t="shared" si="25"/>
        <v>112.5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1321</v>
      </c>
      <c r="G62" s="32">
        <f t="shared" ref="G62" si="26">G51+G61</f>
        <v>42.198799999999991</v>
      </c>
      <c r="H62" s="32">
        <f t="shared" ref="H62" si="27">H51+H61</f>
        <v>45.995294117647063</v>
      </c>
      <c r="I62" s="32">
        <f t="shared" ref="I62" si="28">I51+I61</f>
        <v>190.40352941176468</v>
      </c>
      <c r="J62" s="32">
        <f t="shared" ref="J62:L62" si="29">J51+J61</f>
        <v>1362.7927444153845</v>
      </c>
      <c r="K62" s="32"/>
      <c r="L62" s="32">
        <f t="shared" si="29"/>
        <v>187.5</v>
      </c>
    </row>
    <row r="63" spans="1:12" ht="15.75">
      <c r="A63" s="20">
        <v>1</v>
      </c>
      <c r="B63" s="21">
        <v>4</v>
      </c>
      <c r="C63" s="22" t="s">
        <v>20</v>
      </c>
      <c r="D63" s="5" t="s">
        <v>21</v>
      </c>
      <c r="E63" s="53" t="s">
        <v>44</v>
      </c>
      <c r="F63" s="55">
        <v>170</v>
      </c>
      <c r="G63" s="58">
        <v>0.11</v>
      </c>
      <c r="H63" s="58">
        <v>0.01</v>
      </c>
      <c r="I63" s="58">
        <v>0.48</v>
      </c>
      <c r="J63" s="58">
        <v>2.1888450000000002</v>
      </c>
      <c r="K63" s="51" t="s">
        <v>45</v>
      </c>
      <c r="L63" s="58">
        <v>3.33</v>
      </c>
    </row>
    <row r="64" spans="1:12" ht="15.75">
      <c r="A64" s="23"/>
      <c r="B64" s="15"/>
      <c r="C64" s="11"/>
      <c r="D64" s="6"/>
      <c r="E64" s="53" t="s">
        <v>128</v>
      </c>
      <c r="F64" s="55" t="s">
        <v>80</v>
      </c>
      <c r="G64" s="58">
        <v>6.22</v>
      </c>
      <c r="H64" s="58">
        <v>5.0599999999999996</v>
      </c>
      <c r="I64" s="58">
        <v>10.06</v>
      </c>
      <c r="J64" s="58">
        <v>117.7</v>
      </c>
      <c r="K64" s="51" t="s">
        <v>127</v>
      </c>
      <c r="L64" s="58">
        <v>42.71</v>
      </c>
    </row>
    <row r="65" spans="1:12" ht="15.75">
      <c r="A65" s="23"/>
      <c r="B65" s="15"/>
      <c r="C65" s="11"/>
      <c r="D65" s="7" t="s">
        <v>22</v>
      </c>
      <c r="E65" s="53" t="s">
        <v>55</v>
      </c>
      <c r="F65" s="55">
        <v>50</v>
      </c>
      <c r="G65" s="58">
        <v>6.5279999999999996</v>
      </c>
      <c r="H65" s="58">
        <v>6.6073333333333339</v>
      </c>
      <c r="I65" s="58">
        <v>20.5</v>
      </c>
      <c r="J65" s="58">
        <v>178.9</v>
      </c>
      <c r="K65" s="51" t="s">
        <v>126</v>
      </c>
      <c r="L65" s="58">
        <v>9.41</v>
      </c>
    </row>
    <row r="66" spans="1:12" ht="15.75">
      <c r="A66" s="23"/>
      <c r="B66" s="15"/>
      <c r="C66" s="11"/>
      <c r="D66" s="7" t="s">
        <v>23</v>
      </c>
      <c r="E66" s="53" t="s">
        <v>77</v>
      </c>
      <c r="F66" s="55">
        <v>39</v>
      </c>
      <c r="G66" s="58">
        <v>0.24</v>
      </c>
      <c r="H66" s="58">
        <v>0.05</v>
      </c>
      <c r="I66" s="58">
        <v>14.07</v>
      </c>
      <c r="J66" s="58">
        <v>55.606942799999999</v>
      </c>
      <c r="K66" s="51" t="s">
        <v>75</v>
      </c>
      <c r="L66" s="57">
        <v>5.75</v>
      </c>
    </row>
    <row r="67" spans="1:12" ht="15.75">
      <c r="A67" s="23"/>
      <c r="B67" s="15"/>
      <c r="C67" s="11"/>
      <c r="D67" s="7" t="s">
        <v>24</v>
      </c>
      <c r="E67" s="53" t="s">
        <v>129</v>
      </c>
      <c r="F67" s="56" t="s">
        <v>117</v>
      </c>
      <c r="G67" s="58">
        <v>1.7</v>
      </c>
      <c r="H67" s="58">
        <v>6.16</v>
      </c>
      <c r="I67" s="58">
        <v>15.68</v>
      </c>
      <c r="J67" s="58">
        <v>124.04</v>
      </c>
      <c r="K67" s="51" t="s">
        <v>41</v>
      </c>
      <c r="L67" s="57">
        <v>10</v>
      </c>
    </row>
    <row r="68" spans="1:12" ht="15.75">
      <c r="A68" s="23"/>
      <c r="B68" s="15"/>
      <c r="C68" s="11"/>
      <c r="D68" s="6"/>
      <c r="E68" s="54" t="s">
        <v>40</v>
      </c>
      <c r="F68" s="62">
        <v>47</v>
      </c>
      <c r="G68" s="60">
        <v>3.3587804878048786</v>
      </c>
      <c r="H68" s="60">
        <v>0.33243902439024386</v>
      </c>
      <c r="I68" s="60">
        <v>22.158780487804876</v>
      </c>
      <c r="J68" s="60">
        <v>105.24150699999997</v>
      </c>
      <c r="K68" s="52" t="s">
        <v>41</v>
      </c>
      <c r="L68" s="59">
        <v>3.8</v>
      </c>
    </row>
    <row r="69" spans="1:12" ht="15">
      <c r="A69" s="23"/>
      <c r="B69" s="15"/>
      <c r="C69" s="11"/>
      <c r="D69" s="6"/>
      <c r="E69" s="42"/>
      <c r="F69" s="43">
        <v>204</v>
      </c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18.15678048780488</v>
      </c>
      <c r="H70" s="19">
        <f t="shared" ref="H70" si="31">SUM(H63:H69)</f>
        <v>18.219772357723578</v>
      </c>
      <c r="I70" s="19">
        <f t="shared" ref="I70" si="32">SUM(I63:I69)</f>
        <v>82.948780487804868</v>
      </c>
      <c r="J70" s="19">
        <f t="shared" ref="J70:L70" si="33">SUM(J63:J69)</f>
        <v>583.67729480000003</v>
      </c>
      <c r="K70" s="25"/>
      <c r="L70" s="19">
        <f t="shared" si="33"/>
        <v>75</v>
      </c>
    </row>
    <row r="71" spans="1:12" ht="15.7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56</v>
      </c>
      <c r="F71" s="55" t="s">
        <v>89</v>
      </c>
      <c r="G71" s="58">
        <v>0.78</v>
      </c>
      <c r="H71" s="58">
        <v>3.12</v>
      </c>
      <c r="I71" s="58">
        <v>5.64</v>
      </c>
      <c r="J71" s="58">
        <v>52.44</v>
      </c>
      <c r="K71" s="51" t="s">
        <v>57</v>
      </c>
      <c r="L71" s="57">
        <v>12.96</v>
      </c>
    </row>
    <row r="72" spans="1:12" ht="15.75">
      <c r="A72" s="23"/>
      <c r="B72" s="15"/>
      <c r="C72" s="11"/>
      <c r="D72" s="7" t="s">
        <v>27</v>
      </c>
      <c r="E72" s="53" t="s">
        <v>131</v>
      </c>
      <c r="F72" s="55" t="s">
        <v>80</v>
      </c>
      <c r="G72" s="58">
        <v>1.57</v>
      </c>
      <c r="H72" s="58">
        <v>4.87</v>
      </c>
      <c r="I72" s="58">
        <v>10.95</v>
      </c>
      <c r="J72" s="58">
        <v>90.944434615384594</v>
      </c>
      <c r="K72" s="51" t="s">
        <v>58</v>
      </c>
      <c r="L72" s="57">
        <v>14.87</v>
      </c>
    </row>
    <row r="73" spans="1:12" ht="15.75">
      <c r="A73" s="23"/>
      <c r="B73" s="15"/>
      <c r="C73" s="11"/>
      <c r="D73" s="7" t="s">
        <v>28</v>
      </c>
      <c r="E73" s="53" t="s">
        <v>132</v>
      </c>
      <c r="F73" s="55" t="s">
        <v>90</v>
      </c>
      <c r="G73" s="58">
        <v>12.68</v>
      </c>
      <c r="H73" s="58">
        <v>11.93</v>
      </c>
      <c r="I73" s="58">
        <v>13.07</v>
      </c>
      <c r="J73" s="58">
        <v>201.7</v>
      </c>
      <c r="K73" s="51" t="s">
        <v>130</v>
      </c>
      <c r="L73" s="57">
        <v>68.989999999999995</v>
      </c>
    </row>
    <row r="74" spans="1:12" ht="15.75">
      <c r="A74" s="23"/>
      <c r="B74" s="15"/>
      <c r="C74" s="11"/>
      <c r="D74" s="7" t="s">
        <v>29</v>
      </c>
      <c r="E74" s="53" t="s">
        <v>65</v>
      </c>
      <c r="F74" s="55" t="s">
        <v>133</v>
      </c>
      <c r="G74" s="58">
        <v>5.8559999999999999</v>
      </c>
      <c r="H74" s="58">
        <v>3.8759999999999999</v>
      </c>
      <c r="I74" s="58">
        <v>36.024000000000001</v>
      </c>
      <c r="J74" s="58">
        <v>203.4</v>
      </c>
      <c r="K74" s="51" t="s">
        <v>45</v>
      </c>
      <c r="L74" s="57">
        <v>8.3699999999999992</v>
      </c>
    </row>
    <row r="75" spans="1:12" ht="15.75">
      <c r="A75" s="23"/>
      <c r="B75" s="15"/>
      <c r="C75" s="11"/>
      <c r="D75" s="7" t="s">
        <v>30</v>
      </c>
      <c r="E75" s="53" t="s">
        <v>99</v>
      </c>
      <c r="F75" s="55" t="s">
        <v>80</v>
      </c>
      <c r="G75" s="58">
        <v>0.18</v>
      </c>
      <c r="H75" s="58">
        <v>0.04</v>
      </c>
      <c r="I75" s="58">
        <v>9.2100000000000009</v>
      </c>
      <c r="J75" s="58">
        <v>35.877755999999998</v>
      </c>
      <c r="K75" s="51" t="s">
        <v>96</v>
      </c>
      <c r="L75" s="57">
        <v>2.64</v>
      </c>
    </row>
    <row r="76" spans="1:12" ht="15.75">
      <c r="A76" s="23"/>
      <c r="B76" s="15"/>
      <c r="C76" s="11"/>
      <c r="D76" s="7" t="s">
        <v>31</v>
      </c>
      <c r="E76" s="53" t="s">
        <v>40</v>
      </c>
      <c r="F76" s="55" t="s">
        <v>134</v>
      </c>
      <c r="G76" s="58">
        <v>2.5</v>
      </c>
      <c r="H76" s="58">
        <v>0.25</v>
      </c>
      <c r="I76" s="58">
        <v>16.5</v>
      </c>
      <c r="J76" s="58">
        <v>78.37</v>
      </c>
      <c r="K76" s="51" t="s">
        <v>41</v>
      </c>
      <c r="L76" s="57">
        <v>2.83</v>
      </c>
    </row>
    <row r="77" spans="1:12" ht="15.75">
      <c r="A77" s="23"/>
      <c r="B77" s="15"/>
      <c r="C77" s="11"/>
      <c r="D77" s="7" t="s">
        <v>32</v>
      </c>
      <c r="E77" s="54" t="s">
        <v>88</v>
      </c>
      <c r="F77" s="56" t="s">
        <v>92</v>
      </c>
      <c r="G77" s="60">
        <v>1.55</v>
      </c>
      <c r="H77" s="60">
        <v>0.26</v>
      </c>
      <c r="I77" s="60">
        <v>9.49</v>
      </c>
      <c r="J77" s="60">
        <v>44.177999999999997</v>
      </c>
      <c r="K77" s="52" t="s">
        <v>41</v>
      </c>
      <c r="L77" s="59">
        <v>1.84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>
        <v>790</v>
      </c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25.116</v>
      </c>
      <c r="H80" s="19">
        <f t="shared" ref="H80" si="35">SUM(H71:H79)</f>
        <v>24.346000000000004</v>
      </c>
      <c r="I80" s="19">
        <f t="shared" ref="I80" si="36">SUM(I71:I79)</f>
        <v>100.884</v>
      </c>
      <c r="J80" s="19">
        <f t="shared" ref="J80:L80" si="37">SUM(J71:J79)</f>
        <v>706.91019061538452</v>
      </c>
      <c r="K80" s="25"/>
      <c r="L80" s="19">
        <f t="shared" si="37"/>
        <v>112.5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1300</v>
      </c>
      <c r="G81" s="32">
        <f t="shared" ref="G81" si="38">G70+G80</f>
        <v>43.27278048780488</v>
      </c>
      <c r="H81" s="32">
        <f t="shared" ref="H81" si="39">H70+H80</f>
        <v>42.565772357723581</v>
      </c>
      <c r="I81" s="32">
        <f t="shared" ref="I81" si="40">I70+I80</f>
        <v>183.83278048780488</v>
      </c>
      <c r="J81" s="32">
        <f t="shared" ref="J81:L81" si="41">J70+J80</f>
        <v>1290.5874854153844</v>
      </c>
      <c r="K81" s="32"/>
      <c r="L81" s="32">
        <f t="shared" si="41"/>
        <v>187.5</v>
      </c>
    </row>
    <row r="82" spans="1:12" ht="15.75">
      <c r="A82" s="20">
        <v>1</v>
      </c>
      <c r="B82" s="21">
        <v>5</v>
      </c>
      <c r="C82" s="22" t="s">
        <v>20</v>
      </c>
      <c r="D82" s="5" t="s">
        <v>21</v>
      </c>
      <c r="E82" s="53" t="s">
        <v>144</v>
      </c>
      <c r="F82" s="55" t="s">
        <v>89</v>
      </c>
      <c r="G82" s="58">
        <v>8.94</v>
      </c>
      <c r="H82" s="58">
        <v>8.463000000000001</v>
      </c>
      <c r="I82" s="58">
        <v>24.685500000000001</v>
      </c>
      <c r="J82" s="58">
        <v>192.6</v>
      </c>
      <c r="K82" s="55" t="s">
        <v>79</v>
      </c>
      <c r="L82" s="57">
        <v>29.06</v>
      </c>
    </row>
    <row r="83" spans="1:12" ht="15.75">
      <c r="A83" s="23"/>
      <c r="B83" s="15"/>
      <c r="C83" s="11"/>
      <c r="D83" s="6"/>
      <c r="E83" s="53" t="s">
        <v>145</v>
      </c>
      <c r="F83" s="55" t="s">
        <v>80</v>
      </c>
      <c r="G83" s="58">
        <v>6.13</v>
      </c>
      <c r="H83" s="58">
        <v>10.94</v>
      </c>
      <c r="I83" s="58">
        <v>28.78</v>
      </c>
      <c r="J83" s="58">
        <v>249.24</v>
      </c>
      <c r="K83" s="55" t="s">
        <v>142</v>
      </c>
      <c r="L83" s="57">
        <v>39.74</v>
      </c>
    </row>
    <row r="84" spans="1:12" ht="15.75">
      <c r="A84" s="23"/>
      <c r="B84" s="15"/>
      <c r="C84" s="11"/>
      <c r="D84" s="7" t="s">
        <v>22</v>
      </c>
      <c r="E84" s="53" t="s">
        <v>99</v>
      </c>
      <c r="F84" s="55" t="s">
        <v>90</v>
      </c>
      <c r="G84" s="58">
        <v>0.18</v>
      </c>
      <c r="H84" s="58">
        <v>0.04</v>
      </c>
      <c r="I84" s="58">
        <v>9.2100000000000009</v>
      </c>
      <c r="J84" s="58">
        <v>35.881222799999996</v>
      </c>
      <c r="K84" s="55" t="s">
        <v>80</v>
      </c>
      <c r="L84" s="57">
        <v>2.64</v>
      </c>
    </row>
    <row r="85" spans="1:12" ht="15.75">
      <c r="A85" s="23"/>
      <c r="B85" s="15"/>
      <c r="C85" s="11"/>
      <c r="D85" s="7" t="s">
        <v>23</v>
      </c>
      <c r="E85" s="54" t="s">
        <v>40</v>
      </c>
      <c r="F85" s="55" t="s">
        <v>91</v>
      </c>
      <c r="G85" s="60">
        <v>3.1413953488372091</v>
      </c>
      <c r="H85" s="60">
        <v>0.30697674418604648</v>
      </c>
      <c r="I85" s="60">
        <v>20.741395348837209</v>
      </c>
      <c r="J85" s="60">
        <v>98.523963999999992</v>
      </c>
      <c r="K85" s="56">
        <v>44</v>
      </c>
      <c r="L85" s="59">
        <v>3.56</v>
      </c>
    </row>
    <row r="86" spans="1:12" ht="15.75">
      <c r="A86" s="23"/>
      <c r="B86" s="15"/>
      <c r="C86" s="11"/>
      <c r="D86" s="7" t="s">
        <v>24</v>
      </c>
      <c r="E86" s="53"/>
      <c r="F86" s="55"/>
      <c r="G86" s="43"/>
      <c r="H86" s="43"/>
      <c r="I86" s="58"/>
      <c r="J86" s="58"/>
      <c r="K86" s="51"/>
      <c r="L86" s="57"/>
    </row>
    <row r="87" spans="1:12" ht="15.75">
      <c r="A87" s="23"/>
      <c r="B87" s="15"/>
      <c r="C87" s="11"/>
      <c r="D87" s="6"/>
      <c r="E87" s="54"/>
      <c r="F87" s="56"/>
      <c r="G87" s="43"/>
      <c r="H87" s="43"/>
      <c r="I87" s="43"/>
      <c r="J87" s="43"/>
      <c r="K87" s="52"/>
      <c r="L87" s="59"/>
    </row>
    <row r="88" spans="1:12" ht="15">
      <c r="A88" s="23"/>
      <c r="B88" s="15"/>
      <c r="C88" s="11"/>
      <c r="D88" s="6"/>
      <c r="E88" s="42"/>
      <c r="F88" s="43">
        <v>559</v>
      </c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559</v>
      </c>
      <c r="G89" s="19">
        <f t="shared" ref="G89" si="42">SUM(G82:G88)</f>
        <v>18.391395348837207</v>
      </c>
      <c r="H89" s="19">
        <f t="shared" ref="H89" si="43">SUM(H82:H88)</f>
        <v>19.749976744186043</v>
      </c>
      <c r="I89" s="19">
        <f t="shared" ref="I89" si="44">SUM(I82:I88)</f>
        <v>83.416895348837215</v>
      </c>
      <c r="J89" s="19">
        <f t="shared" ref="J89:L89" si="45">SUM(J82:J88)</f>
        <v>576.24518680000006</v>
      </c>
      <c r="K89" s="25"/>
      <c r="L89" s="19">
        <f t="shared" si="45"/>
        <v>75</v>
      </c>
    </row>
    <row r="90" spans="1:12" ht="15.7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137</v>
      </c>
      <c r="F90" s="55" t="s">
        <v>89</v>
      </c>
      <c r="G90" s="58">
        <v>0.62</v>
      </c>
      <c r="H90" s="58">
        <v>4.74</v>
      </c>
      <c r="I90" s="58">
        <v>4.3499999999999996</v>
      </c>
      <c r="J90" s="58">
        <v>79.44</v>
      </c>
      <c r="K90" s="51" t="s">
        <v>135</v>
      </c>
      <c r="L90" s="58">
        <v>14.82</v>
      </c>
    </row>
    <row r="91" spans="1:12" ht="15.75">
      <c r="A91" s="23"/>
      <c r="B91" s="15"/>
      <c r="C91" s="11"/>
      <c r="D91" s="7" t="s">
        <v>27</v>
      </c>
      <c r="E91" s="53" t="s">
        <v>138</v>
      </c>
      <c r="F91" s="55" t="s">
        <v>80</v>
      </c>
      <c r="G91" s="58">
        <v>2.2000000000000002</v>
      </c>
      <c r="H91" s="58">
        <v>6.02</v>
      </c>
      <c r="I91" s="58">
        <v>16.399999999999999</v>
      </c>
      <c r="J91" s="58">
        <v>144.29</v>
      </c>
      <c r="K91" s="51" t="s">
        <v>136</v>
      </c>
      <c r="L91" s="58">
        <v>17.88</v>
      </c>
    </row>
    <row r="92" spans="1:12" ht="15.75">
      <c r="A92" s="23"/>
      <c r="B92" s="15"/>
      <c r="C92" s="11"/>
      <c r="D92" s="7" t="s">
        <v>28</v>
      </c>
      <c r="E92" s="53" t="s">
        <v>139</v>
      </c>
      <c r="F92" s="55" t="s">
        <v>90</v>
      </c>
      <c r="G92" s="58">
        <v>12.33</v>
      </c>
      <c r="H92" s="58">
        <v>6.7</v>
      </c>
      <c r="I92" s="58">
        <v>15.93</v>
      </c>
      <c r="J92" s="58">
        <v>147.84</v>
      </c>
      <c r="K92" s="51" t="s">
        <v>59</v>
      </c>
      <c r="L92" s="57">
        <v>54.97</v>
      </c>
    </row>
    <row r="93" spans="1:12" ht="15.75">
      <c r="A93" s="23"/>
      <c r="B93" s="15"/>
      <c r="C93" s="11"/>
      <c r="D93" s="7" t="s">
        <v>29</v>
      </c>
      <c r="E93" s="53" t="s">
        <v>140</v>
      </c>
      <c r="F93" s="55" t="s">
        <v>91</v>
      </c>
      <c r="G93" s="58">
        <v>5.16</v>
      </c>
      <c r="H93" s="58">
        <v>6</v>
      </c>
      <c r="I93" s="58">
        <v>31.46</v>
      </c>
      <c r="J93" s="58">
        <v>200.05611074999996</v>
      </c>
      <c r="K93" s="51" t="s">
        <v>60</v>
      </c>
      <c r="L93" s="58">
        <v>15.48</v>
      </c>
    </row>
    <row r="94" spans="1:12" ht="15.75">
      <c r="A94" s="23"/>
      <c r="B94" s="15"/>
      <c r="C94" s="11"/>
      <c r="D94" s="7" t="s">
        <v>30</v>
      </c>
      <c r="E94" s="53" t="s">
        <v>77</v>
      </c>
      <c r="F94" s="55" t="s">
        <v>80</v>
      </c>
      <c r="G94" s="58">
        <v>0.24</v>
      </c>
      <c r="H94" s="58">
        <v>0.05</v>
      </c>
      <c r="I94" s="58">
        <v>14.07</v>
      </c>
      <c r="J94" s="58">
        <v>55.606942799999999</v>
      </c>
      <c r="K94" s="51" t="s">
        <v>75</v>
      </c>
      <c r="L94" s="57">
        <v>5.75</v>
      </c>
    </row>
    <row r="95" spans="1:12" ht="15.75">
      <c r="A95" s="23"/>
      <c r="B95" s="15"/>
      <c r="C95" s="11"/>
      <c r="D95" s="7" t="s">
        <v>31</v>
      </c>
      <c r="E95" s="54" t="s">
        <v>88</v>
      </c>
      <c r="F95" s="56" t="s">
        <v>141</v>
      </c>
      <c r="G95" s="60">
        <v>3.04</v>
      </c>
      <c r="H95" s="60">
        <v>0.52</v>
      </c>
      <c r="I95" s="60">
        <v>18.59</v>
      </c>
      <c r="J95" s="60">
        <v>86.589762000000007</v>
      </c>
      <c r="K95" s="52" t="s">
        <v>41</v>
      </c>
      <c r="L95" s="59">
        <v>3.6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>
        <v>234</v>
      </c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>
        <v>515</v>
      </c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749</v>
      </c>
      <c r="G99" s="19">
        <f t="shared" ref="G99" si="46">SUM(G90:G98)</f>
        <v>23.59</v>
      </c>
      <c r="H99" s="19">
        <f t="shared" ref="H99" si="47">SUM(H90:H98)</f>
        <v>24.03</v>
      </c>
      <c r="I99" s="19">
        <f t="shared" ref="I99" si="48">SUM(I90:I98)</f>
        <v>100.80000000000001</v>
      </c>
      <c r="J99" s="19">
        <f t="shared" ref="J99:L99" si="49">SUM(J90:J98)</f>
        <v>713.82281554999986</v>
      </c>
      <c r="K99" s="25"/>
      <c r="L99" s="19">
        <f t="shared" si="49"/>
        <v>112.5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1308</v>
      </c>
      <c r="G100" s="32">
        <f t="shared" ref="G100" si="50">G89+G99</f>
        <v>41.981395348837211</v>
      </c>
      <c r="H100" s="32">
        <f t="shared" ref="H100" si="51">H89+H99</f>
        <v>43.779976744186044</v>
      </c>
      <c r="I100" s="32">
        <f t="shared" ref="I100" si="52">I89+I99</f>
        <v>184.21689534883723</v>
      </c>
      <c r="J100" s="32">
        <f t="shared" ref="J100:L100" si="53">J89+J99</f>
        <v>1290.0680023499999</v>
      </c>
      <c r="K100" s="32"/>
      <c r="L100" s="32">
        <f t="shared" si="53"/>
        <v>187.5</v>
      </c>
    </row>
    <row r="101" spans="1:12" ht="15.75">
      <c r="A101" s="20">
        <v>2</v>
      </c>
      <c r="B101" s="21">
        <v>1</v>
      </c>
      <c r="C101" s="22" t="s">
        <v>20</v>
      </c>
      <c r="D101" s="5" t="s">
        <v>21</v>
      </c>
      <c r="E101" s="53" t="s">
        <v>154</v>
      </c>
      <c r="F101" s="55" t="s">
        <v>79</v>
      </c>
      <c r="G101" s="58">
        <v>6.6464999999999996</v>
      </c>
      <c r="H101" s="58">
        <v>11.2035</v>
      </c>
      <c r="I101" s="58">
        <v>27.73</v>
      </c>
      <c r="J101" s="58">
        <v>260.19</v>
      </c>
      <c r="K101" s="51" t="s">
        <v>61</v>
      </c>
      <c r="L101" s="57">
        <v>33.090000000000003</v>
      </c>
    </row>
    <row r="102" spans="1:12" ht="15.75">
      <c r="A102" s="23"/>
      <c r="B102" s="15"/>
      <c r="C102" s="11"/>
      <c r="D102" s="6"/>
      <c r="E102" s="53" t="s">
        <v>98</v>
      </c>
      <c r="F102" s="55" t="s">
        <v>100</v>
      </c>
      <c r="G102" s="58">
        <v>8.1999999999999993</v>
      </c>
      <c r="H102" s="58">
        <v>7.73</v>
      </c>
      <c r="I102" s="58">
        <v>12.04</v>
      </c>
      <c r="J102" s="58">
        <v>180.84983333333327</v>
      </c>
      <c r="K102" s="51" t="s">
        <v>95</v>
      </c>
      <c r="L102" s="57">
        <v>33.729999999999997</v>
      </c>
    </row>
    <row r="103" spans="1:12" ht="15.75">
      <c r="A103" s="23"/>
      <c r="B103" s="15"/>
      <c r="C103" s="11"/>
      <c r="D103" s="7" t="s">
        <v>22</v>
      </c>
      <c r="E103" s="53" t="s">
        <v>77</v>
      </c>
      <c r="F103" s="55" t="s">
        <v>80</v>
      </c>
      <c r="G103" s="58">
        <v>0.24</v>
      </c>
      <c r="H103" s="58">
        <v>0.05</v>
      </c>
      <c r="I103" s="58">
        <v>14.07</v>
      </c>
      <c r="J103" s="58">
        <v>55.606942799999999</v>
      </c>
      <c r="K103" s="51" t="s">
        <v>75</v>
      </c>
      <c r="L103" s="57">
        <v>5.75</v>
      </c>
    </row>
    <row r="104" spans="1:12" ht="15.75">
      <c r="A104" s="23"/>
      <c r="B104" s="15"/>
      <c r="C104" s="11"/>
      <c r="D104" s="7" t="s">
        <v>23</v>
      </c>
      <c r="E104" s="54" t="s">
        <v>40</v>
      </c>
      <c r="F104" s="56" t="s">
        <v>111</v>
      </c>
      <c r="G104" s="60">
        <v>2.14</v>
      </c>
      <c r="H104" s="60">
        <v>0.21</v>
      </c>
      <c r="I104" s="60">
        <v>14.14</v>
      </c>
      <c r="J104" s="60">
        <v>67.175429999999992</v>
      </c>
      <c r="K104" s="52" t="s">
        <v>41</v>
      </c>
      <c r="L104" s="59">
        <v>2.4300000000000002</v>
      </c>
    </row>
    <row r="105" spans="1:12" ht="15.75">
      <c r="A105" s="23"/>
      <c r="B105" s="15"/>
      <c r="C105" s="11"/>
      <c r="D105" s="7" t="s">
        <v>24</v>
      </c>
      <c r="E105" s="54"/>
      <c r="F105" s="56"/>
      <c r="G105" s="60"/>
      <c r="H105" s="43"/>
      <c r="I105" s="43"/>
      <c r="J105" s="43"/>
      <c r="K105" s="52"/>
      <c r="L105" s="43"/>
    </row>
    <row r="106" spans="1:12" ht="15">
      <c r="A106" s="23"/>
      <c r="B106" s="15"/>
      <c r="C106" s="11"/>
      <c r="D106" s="6"/>
      <c r="E106" s="42"/>
      <c r="F106" s="43">
        <v>500</v>
      </c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17.226499999999998</v>
      </c>
      <c r="H108" s="19">
        <f t="shared" si="54"/>
        <v>19.193500000000004</v>
      </c>
      <c r="I108" s="19">
        <f t="shared" si="54"/>
        <v>67.97999999999999</v>
      </c>
      <c r="J108" s="19">
        <f t="shared" si="54"/>
        <v>563.82220613333322</v>
      </c>
      <c r="K108" s="25"/>
      <c r="L108" s="19">
        <f t="shared" ref="L108" si="55">SUM(L101:L107)</f>
        <v>75</v>
      </c>
    </row>
    <row r="109" spans="1:12" ht="15.7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155</v>
      </c>
      <c r="F109" s="55" t="s">
        <v>89</v>
      </c>
      <c r="G109" s="58">
        <v>2.04</v>
      </c>
      <c r="H109" s="58">
        <v>6.59</v>
      </c>
      <c r="I109" s="58">
        <v>6.44</v>
      </c>
      <c r="J109" s="58">
        <v>84.573851999999988</v>
      </c>
      <c r="K109" s="51" t="s">
        <v>135</v>
      </c>
      <c r="L109" s="57">
        <v>13.21</v>
      </c>
    </row>
    <row r="110" spans="1:12" ht="15.75">
      <c r="A110" s="23"/>
      <c r="B110" s="15"/>
      <c r="C110" s="11"/>
      <c r="D110" s="7" t="s">
        <v>27</v>
      </c>
      <c r="E110" s="53" t="s">
        <v>156</v>
      </c>
      <c r="F110" s="55" t="s">
        <v>80</v>
      </c>
      <c r="G110" s="58">
        <v>1.62</v>
      </c>
      <c r="H110" s="58">
        <v>4.87</v>
      </c>
      <c r="I110" s="58">
        <v>11.37</v>
      </c>
      <c r="J110" s="58">
        <v>81.50049423076922</v>
      </c>
      <c r="K110" s="51" t="s">
        <v>62</v>
      </c>
      <c r="L110" s="58">
        <v>12.75</v>
      </c>
    </row>
    <row r="111" spans="1:12" ht="15.75">
      <c r="A111" s="23"/>
      <c r="B111" s="15"/>
      <c r="C111" s="11"/>
      <c r="D111" s="7" t="s">
        <v>28</v>
      </c>
      <c r="E111" s="53" t="s">
        <v>157</v>
      </c>
      <c r="F111" s="55" t="s">
        <v>90</v>
      </c>
      <c r="G111" s="58">
        <v>10.56</v>
      </c>
      <c r="H111" s="58">
        <v>8.927999999999999</v>
      </c>
      <c r="I111" s="58">
        <v>21.21</v>
      </c>
      <c r="J111" s="58">
        <v>230.4</v>
      </c>
      <c r="K111" s="51" t="s">
        <v>63</v>
      </c>
      <c r="L111" s="57">
        <v>70.06</v>
      </c>
    </row>
    <row r="112" spans="1:12" ht="15.75">
      <c r="A112" s="23"/>
      <c r="B112" s="15"/>
      <c r="C112" s="11"/>
      <c r="D112" s="7" t="s">
        <v>29</v>
      </c>
      <c r="E112" s="53" t="s">
        <v>44</v>
      </c>
      <c r="F112" s="55" t="s">
        <v>158</v>
      </c>
      <c r="G112" s="58">
        <v>6.5279999999999996</v>
      </c>
      <c r="H112" s="58">
        <v>6.6073333333333339</v>
      </c>
      <c r="I112" s="58">
        <v>28.560000000000002</v>
      </c>
      <c r="J112" s="58">
        <v>198.9</v>
      </c>
      <c r="K112" s="51" t="s">
        <v>45</v>
      </c>
      <c r="L112" s="57">
        <v>9.41</v>
      </c>
    </row>
    <row r="113" spans="1:12" ht="15.75">
      <c r="A113" s="23"/>
      <c r="B113" s="15"/>
      <c r="C113" s="11"/>
      <c r="D113" s="7" t="s">
        <v>30</v>
      </c>
      <c r="E113" s="53" t="s">
        <v>99</v>
      </c>
      <c r="F113" s="55" t="s">
        <v>80</v>
      </c>
      <c r="G113" s="58">
        <v>0.18</v>
      </c>
      <c r="H113" s="58">
        <v>0.04</v>
      </c>
      <c r="I113" s="58">
        <v>9.2100000000000009</v>
      </c>
      <c r="J113" s="58">
        <v>35.881222799999996</v>
      </c>
      <c r="K113" s="51" t="s">
        <v>96</v>
      </c>
      <c r="L113" s="57">
        <v>2.64</v>
      </c>
    </row>
    <row r="114" spans="1:12" ht="15.75">
      <c r="A114" s="23"/>
      <c r="B114" s="15"/>
      <c r="C114" s="11"/>
      <c r="D114" s="7" t="s">
        <v>31</v>
      </c>
      <c r="E114" s="53" t="s">
        <v>40</v>
      </c>
      <c r="F114" s="55" t="s">
        <v>110</v>
      </c>
      <c r="G114" s="58">
        <v>2.29</v>
      </c>
      <c r="H114" s="58">
        <v>0.23</v>
      </c>
      <c r="I114" s="58">
        <v>15.08</v>
      </c>
      <c r="J114" s="58">
        <v>71.653791999999996</v>
      </c>
      <c r="K114" s="51" t="s">
        <v>41</v>
      </c>
      <c r="L114" s="57">
        <v>2.59</v>
      </c>
    </row>
    <row r="115" spans="1:12" ht="15.75">
      <c r="A115" s="23"/>
      <c r="B115" s="15"/>
      <c r="C115" s="11"/>
      <c r="D115" s="7" t="s">
        <v>32</v>
      </c>
      <c r="E115" s="54" t="s">
        <v>88</v>
      </c>
      <c r="F115" s="56" t="s">
        <v>92</v>
      </c>
      <c r="G115" s="60">
        <v>1.55</v>
      </c>
      <c r="H115" s="60">
        <v>0.26</v>
      </c>
      <c r="I115" s="60">
        <v>9.49</v>
      </c>
      <c r="J115" s="60">
        <v>44.178449999999998</v>
      </c>
      <c r="K115" s="52" t="s">
        <v>41</v>
      </c>
      <c r="L115" s="59">
        <v>1.84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>
        <v>777</v>
      </c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777</v>
      </c>
      <c r="G118" s="19">
        <f t="shared" ref="G118:J118" si="56">SUM(G109:G117)</f>
        <v>24.768000000000001</v>
      </c>
      <c r="H118" s="19">
        <f t="shared" si="56"/>
        <v>27.525333333333332</v>
      </c>
      <c r="I118" s="19">
        <f t="shared" si="56"/>
        <v>101.35999999999999</v>
      </c>
      <c r="J118" s="19">
        <f t="shared" si="56"/>
        <v>747.08781103076922</v>
      </c>
      <c r="K118" s="25"/>
      <c r="L118" s="19">
        <f t="shared" ref="L118" si="57">SUM(L109:L117)</f>
        <v>112.50000000000001</v>
      </c>
    </row>
    <row r="119" spans="1:12" ht="15.75" thickBot="1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1277</v>
      </c>
      <c r="G119" s="32">
        <f t="shared" ref="G119" si="58">G108+G118</f>
        <v>41.994500000000002</v>
      </c>
      <c r="H119" s="32">
        <f t="shared" ref="H119" si="59">H108+H118</f>
        <v>46.718833333333336</v>
      </c>
      <c r="I119" s="32">
        <f t="shared" ref="I119" si="60">I108+I118</f>
        <v>169.33999999999997</v>
      </c>
      <c r="J119" s="32">
        <f t="shared" ref="J119:L119" si="61">J108+J118</f>
        <v>1310.9100171641026</v>
      </c>
      <c r="K119" s="32"/>
      <c r="L119" s="32">
        <f t="shared" si="61"/>
        <v>187.5</v>
      </c>
    </row>
    <row r="120" spans="1:12" ht="15.75">
      <c r="A120" s="14">
        <v>2</v>
      </c>
      <c r="B120" s="15">
        <v>2</v>
      </c>
      <c r="C120" s="22" t="s">
        <v>20</v>
      </c>
      <c r="D120" s="5" t="s">
        <v>21</v>
      </c>
      <c r="E120" s="53" t="s">
        <v>44</v>
      </c>
      <c r="F120" s="55">
        <v>180</v>
      </c>
      <c r="G120" s="58">
        <v>6.91</v>
      </c>
      <c r="H120" s="58">
        <v>7</v>
      </c>
      <c r="I120" s="58">
        <v>30.24</v>
      </c>
      <c r="J120" s="58">
        <v>210.6</v>
      </c>
      <c r="K120" s="51" t="s">
        <v>45</v>
      </c>
      <c r="L120" s="57">
        <v>9.9600000000000009</v>
      </c>
    </row>
    <row r="121" spans="1:12" ht="15.75">
      <c r="A121" s="14"/>
      <c r="B121" s="15"/>
      <c r="C121" s="11"/>
      <c r="D121" s="6"/>
      <c r="E121" s="53" t="s">
        <v>85</v>
      </c>
      <c r="F121" s="55" t="s">
        <v>89</v>
      </c>
      <c r="G121" s="58">
        <v>7.1333333333333337</v>
      </c>
      <c r="H121" s="58">
        <v>6.92</v>
      </c>
      <c r="I121" s="58">
        <v>16.513333333333335</v>
      </c>
      <c r="J121" s="58">
        <v>156.73333333333332</v>
      </c>
      <c r="K121" s="51" t="s">
        <v>43</v>
      </c>
      <c r="L121" s="57">
        <v>43.97</v>
      </c>
    </row>
    <row r="122" spans="1:12" ht="15.75">
      <c r="A122" s="14"/>
      <c r="B122" s="15"/>
      <c r="C122" s="11"/>
      <c r="D122" s="7" t="s">
        <v>22</v>
      </c>
      <c r="E122" s="53" t="s">
        <v>159</v>
      </c>
      <c r="F122" s="55">
        <v>30</v>
      </c>
      <c r="G122" s="58">
        <v>0.31</v>
      </c>
      <c r="H122" s="58">
        <v>0.05</v>
      </c>
      <c r="I122" s="58">
        <v>1.42</v>
      </c>
      <c r="J122" s="58">
        <v>7.17</v>
      </c>
      <c r="K122" s="51" t="s">
        <v>126</v>
      </c>
      <c r="L122" s="57">
        <v>8.76</v>
      </c>
    </row>
    <row r="123" spans="1:12" ht="15.75">
      <c r="A123" s="14"/>
      <c r="B123" s="15"/>
      <c r="C123" s="11"/>
      <c r="D123" s="7" t="s">
        <v>23</v>
      </c>
      <c r="E123" s="53" t="s">
        <v>115</v>
      </c>
      <c r="F123" s="55" t="s">
        <v>80</v>
      </c>
      <c r="G123" s="58">
        <v>1.54</v>
      </c>
      <c r="H123" s="58">
        <v>1.58</v>
      </c>
      <c r="I123" s="58">
        <v>11.34</v>
      </c>
      <c r="J123" s="58">
        <v>63.468522</v>
      </c>
      <c r="K123" s="51" t="s">
        <v>112</v>
      </c>
      <c r="L123" s="57">
        <v>8.59</v>
      </c>
    </row>
    <row r="124" spans="1:12" ht="15.75">
      <c r="A124" s="14"/>
      <c r="B124" s="15"/>
      <c r="C124" s="11"/>
      <c r="D124" s="7" t="s">
        <v>24</v>
      </c>
      <c r="E124" s="54" t="s">
        <v>40</v>
      </c>
      <c r="F124" s="56" t="s">
        <v>81</v>
      </c>
      <c r="G124" s="60">
        <v>3.29</v>
      </c>
      <c r="H124" s="60">
        <v>0.32</v>
      </c>
      <c r="I124" s="60">
        <v>21.68</v>
      </c>
      <c r="J124" s="60">
        <v>103.002326</v>
      </c>
      <c r="K124" s="52" t="s">
        <v>41</v>
      </c>
      <c r="L124" s="59">
        <v>3.72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>
        <v>306</v>
      </c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516</v>
      </c>
      <c r="G127" s="19">
        <f t="shared" ref="G127:J127" si="62">SUM(G120:G126)</f>
        <v>19.183333333333334</v>
      </c>
      <c r="H127" s="19">
        <f t="shared" si="62"/>
        <v>15.870000000000001</v>
      </c>
      <c r="I127" s="19">
        <f t="shared" si="62"/>
        <v>81.193333333333328</v>
      </c>
      <c r="J127" s="19">
        <f t="shared" si="62"/>
        <v>540.97418133333338</v>
      </c>
      <c r="K127" s="25"/>
      <c r="L127" s="19">
        <f t="shared" ref="L127" si="63">SUM(L120:L126)</f>
        <v>75</v>
      </c>
    </row>
    <row r="128" spans="1:12" ht="15.7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162</v>
      </c>
      <c r="F128" s="55" t="s">
        <v>89</v>
      </c>
      <c r="G128" s="58">
        <v>0.89</v>
      </c>
      <c r="H128" s="58">
        <v>2.69</v>
      </c>
      <c r="I128" s="58">
        <v>5.52</v>
      </c>
      <c r="J128" s="58">
        <v>49.52</v>
      </c>
      <c r="K128" s="51" t="s">
        <v>160</v>
      </c>
      <c r="L128" s="58">
        <v>7.85</v>
      </c>
    </row>
    <row r="129" spans="1:12" ht="15.75">
      <c r="A129" s="14"/>
      <c r="B129" s="15"/>
      <c r="C129" s="11"/>
      <c r="D129" s="7" t="s">
        <v>27</v>
      </c>
      <c r="E129" s="53" t="s">
        <v>163</v>
      </c>
      <c r="F129" s="55" t="s">
        <v>80</v>
      </c>
      <c r="G129" s="58">
        <v>5.09</v>
      </c>
      <c r="H129" s="58">
        <v>3.98</v>
      </c>
      <c r="I129" s="58">
        <v>10.6</v>
      </c>
      <c r="J129" s="58">
        <v>106.66</v>
      </c>
      <c r="K129" s="51" t="s">
        <v>64</v>
      </c>
      <c r="L129" s="58">
        <v>23.5</v>
      </c>
    </row>
    <row r="130" spans="1:12" ht="15.75">
      <c r="A130" s="14"/>
      <c r="B130" s="15"/>
      <c r="C130" s="11"/>
      <c r="D130" s="7" t="s">
        <v>28</v>
      </c>
      <c r="E130" s="53" t="s">
        <v>164</v>
      </c>
      <c r="F130" s="55" t="s">
        <v>90</v>
      </c>
      <c r="G130" s="58">
        <v>12.09</v>
      </c>
      <c r="H130" s="58">
        <v>12.95</v>
      </c>
      <c r="I130" s="58">
        <v>24.43</v>
      </c>
      <c r="J130" s="58">
        <v>239.84</v>
      </c>
      <c r="K130" s="51" t="s">
        <v>161</v>
      </c>
      <c r="L130" s="58">
        <v>62.41</v>
      </c>
    </row>
    <row r="131" spans="1:12" ht="15.75">
      <c r="A131" s="14"/>
      <c r="B131" s="15"/>
      <c r="C131" s="11"/>
      <c r="D131" s="7" t="s">
        <v>29</v>
      </c>
      <c r="E131" s="53" t="s">
        <v>165</v>
      </c>
      <c r="F131" s="55" t="s">
        <v>91</v>
      </c>
      <c r="G131" s="58">
        <v>4.1500000000000004</v>
      </c>
      <c r="H131" s="58">
        <v>3.84</v>
      </c>
      <c r="I131" s="58">
        <v>24.36</v>
      </c>
      <c r="J131" s="58">
        <v>148.18456097560963</v>
      </c>
      <c r="K131" s="51" t="s">
        <v>45</v>
      </c>
      <c r="L131" s="57">
        <v>7.83</v>
      </c>
    </row>
    <row r="132" spans="1:12" ht="15.75">
      <c r="A132" s="14"/>
      <c r="B132" s="15"/>
      <c r="C132" s="11"/>
      <c r="D132" s="7" t="s">
        <v>30</v>
      </c>
      <c r="E132" s="53" t="s">
        <v>109</v>
      </c>
      <c r="F132" s="55" t="s">
        <v>80</v>
      </c>
      <c r="G132" s="58">
        <v>0.19</v>
      </c>
      <c r="H132" s="58">
        <v>0.04</v>
      </c>
      <c r="I132" s="58">
        <v>15.68</v>
      </c>
      <c r="J132" s="58">
        <v>60.760256000000005</v>
      </c>
      <c r="K132" s="51" t="s">
        <v>104</v>
      </c>
      <c r="L132" s="57">
        <v>7.27</v>
      </c>
    </row>
    <row r="133" spans="1:12" ht="15.75">
      <c r="A133" s="14"/>
      <c r="B133" s="15"/>
      <c r="C133" s="11"/>
      <c r="D133" s="7" t="s">
        <v>31</v>
      </c>
      <c r="E133" s="54" t="s">
        <v>40</v>
      </c>
      <c r="F133" s="56" t="s">
        <v>166</v>
      </c>
      <c r="G133" s="60">
        <v>3.21</v>
      </c>
      <c r="H133" s="43">
        <v>0.32</v>
      </c>
      <c r="I133" s="60">
        <v>21.21</v>
      </c>
      <c r="J133" s="60">
        <v>100.76314500000001</v>
      </c>
      <c r="K133" s="52" t="s">
        <v>41</v>
      </c>
      <c r="L133" s="59">
        <v>3.64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>
        <v>745</v>
      </c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25.62</v>
      </c>
      <c r="H137" s="19">
        <f t="shared" si="64"/>
        <v>23.819999999999997</v>
      </c>
      <c r="I137" s="19">
        <f t="shared" si="64"/>
        <v>101.80000000000001</v>
      </c>
      <c r="J137" s="19">
        <f t="shared" si="64"/>
        <v>705.72796197560967</v>
      </c>
      <c r="K137" s="25"/>
      <c r="L137" s="19">
        <f t="shared" ref="L137" si="65">SUM(L128:L136)</f>
        <v>112.49999999999999</v>
      </c>
    </row>
    <row r="138" spans="1:12" ht="15.7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1261</v>
      </c>
      <c r="G138" s="32">
        <f t="shared" ref="G138" si="66">G127+G137</f>
        <v>44.803333333333335</v>
      </c>
      <c r="H138" s="32">
        <f t="shared" ref="H138" si="67">H127+H137</f>
        <v>39.69</v>
      </c>
      <c r="I138" s="32">
        <f t="shared" ref="I138" si="68">I127+I137</f>
        <v>182.99333333333334</v>
      </c>
      <c r="J138" s="32">
        <f t="shared" ref="J138:L138" si="69">J127+J137</f>
        <v>1246.7021433089431</v>
      </c>
      <c r="K138" s="32"/>
      <c r="L138" s="32">
        <f t="shared" si="69"/>
        <v>187.5</v>
      </c>
    </row>
    <row r="139" spans="1:12" ht="16.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55" t="s">
        <v>79</v>
      </c>
      <c r="G139" s="58">
        <v>8.94</v>
      </c>
      <c r="H139" s="58">
        <v>8.8800000000000008</v>
      </c>
      <c r="I139" s="58">
        <v>24.69</v>
      </c>
      <c r="J139" s="58">
        <v>192.6</v>
      </c>
      <c r="K139" s="41" t="s">
        <v>49</v>
      </c>
      <c r="L139" s="40">
        <v>26.75</v>
      </c>
    </row>
    <row r="140" spans="1:12" ht="15.75">
      <c r="A140" s="23"/>
      <c r="B140" s="15"/>
      <c r="C140" s="11"/>
      <c r="D140" s="6"/>
      <c r="E140" s="39" t="s">
        <v>66</v>
      </c>
      <c r="F140" s="55">
        <v>55</v>
      </c>
      <c r="G140" s="58">
        <v>5.14</v>
      </c>
      <c r="H140" s="58">
        <v>5.09</v>
      </c>
      <c r="I140" s="58">
        <v>9.74</v>
      </c>
      <c r="J140" s="58">
        <v>120.07</v>
      </c>
      <c r="K140" s="44">
        <v>460</v>
      </c>
      <c r="L140" s="43">
        <v>38.93</v>
      </c>
    </row>
    <row r="141" spans="1:12" ht="15.75">
      <c r="A141" s="23"/>
      <c r="B141" s="15"/>
      <c r="C141" s="11"/>
      <c r="D141" s="7" t="s">
        <v>22</v>
      </c>
      <c r="E141" s="53" t="s">
        <v>146</v>
      </c>
      <c r="F141" s="55" t="s">
        <v>80</v>
      </c>
      <c r="G141" s="58">
        <v>1.54</v>
      </c>
      <c r="H141" s="58">
        <v>1.58</v>
      </c>
      <c r="I141" s="58">
        <v>11.3432</v>
      </c>
      <c r="J141" s="58">
        <v>63.469522799999993</v>
      </c>
      <c r="K141" s="51" t="s">
        <v>68</v>
      </c>
      <c r="L141" s="57">
        <v>29.06</v>
      </c>
    </row>
    <row r="142" spans="1:12" ht="15.75" customHeight="1">
      <c r="A142" s="23"/>
      <c r="B142" s="15"/>
      <c r="C142" s="11"/>
      <c r="D142" s="7" t="s">
        <v>23</v>
      </c>
      <c r="E142" s="53" t="s">
        <v>147</v>
      </c>
      <c r="F142" s="56" t="s">
        <v>81</v>
      </c>
      <c r="G142" s="60">
        <v>3.29</v>
      </c>
      <c r="H142" s="60">
        <v>0.32</v>
      </c>
      <c r="I142" s="60">
        <v>21.68</v>
      </c>
      <c r="J142" s="60">
        <v>103.002326</v>
      </c>
      <c r="K142" s="51" t="s">
        <v>59</v>
      </c>
      <c r="L142" s="57">
        <v>33.630000000000003</v>
      </c>
    </row>
    <row r="143" spans="1:12" ht="15.75">
      <c r="A143" s="23"/>
      <c r="B143" s="15"/>
      <c r="C143" s="11"/>
      <c r="D143" s="7" t="s">
        <v>24</v>
      </c>
      <c r="E143" s="53" t="s">
        <v>115</v>
      </c>
      <c r="F143" s="55"/>
      <c r="G143" s="43"/>
      <c r="H143" s="43"/>
      <c r="I143" s="43"/>
      <c r="J143" s="58"/>
      <c r="K143" s="51"/>
      <c r="L143" s="57"/>
    </row>
    <row r="144" spans="1:12" ht="15.75">
      <c r="A144" s="23"/>
      <c r="B144" s="15"/>
      <c r="C144" s="11"/>
      <c r="D144" s="6"/>
      <c r="E144" s="54" t="s">
        <v>40</v>
      </c>
      <c r="F144" s="56"/>
      <c r="G144" s="43"/>
      <c r="H144" s="43"/>
      <c r="I144" s="43"/>
      <c r="J144" s="60"/>
      <c r="K144" s="52"/>
      <c r="L144" s="59"/>
    </row>
    <row r="145" spans="1:12" ht="15">
      <c r="A145" s="23"/>
      <c r="B145" s="15"/>
      <c r="C145" s="11"/>
      <c r="D145" s="6"/>
      <c r="E145" s="42"/>
      <c r="F145" s="43">
        <v>456</v>
      </c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511</v>
      </c>
      <c r="G146" s="19">
        <f t="shared" ref="G146:J146" si="70">SUM(G139:G145)</f>
        <v>18.909999999999997</v>
      </c>
      <c r="H146" s="19">
        <f t="shared" si="70"/>
        <v>15.870000000000001</v>
      </c>
      <c r="I146" s="19">
        <f t="shared" si="70"/>
        <v>67.45320000000001</v>
      </c>
      <c r="J146" s="19">
        <f t="shared" si="70"/>
        <v>479.14184879999993</v>
      </c>
      <c r="K146" s="25"/>
      <c r="L146" s="19">
        <f t="shared" ref="L146" si="71">SUM(L139:L145)</f>
        <v>128.37</v>
      </c>
    </row>
    <row r="147" spans="1:12" ht="15.7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150</v>
      </c>
      <c r="F147" s="55" t="s">
        <v>89</v>
      </c>
      <c r="G147" s="58">
        <v>5.73</v>
      </c>
      <c r="H147" s="58">
        <v>8.0299999999999994</v>
      </c>
      <c r="I147" s="58">
        <v>5.47</v>
      </c>
      <c r="J147" s="58">
        <v>96.267030599999998</v>
      </c>
      <c r="K147" s="51" t="s">
        <v>148</v>
      </c>
      <c r="L147" s="58">
        <v>12.11</v>
      </c>
    </row>
    <row r="148" spans="1:12" ht="15.75">
      <c r="A148" s="23"/>
      <c r="B148" s="15"/>
      <c r="C148" s="11"/>
      <c r="D148" s="7" t="s">
        <v>27</v>
      </c>
      <c r="E148" s="53" t="s">
        <v>151</v>
      </c>
      <c r="F148" s="55" t="s">
        <v>79</v>
      </c>
      <c r="G148" s="58">
        <v>3.87</v>
      </c>
      <c r="H148" s="58">
        <v>5.09</v>
      </c>
      <c r="I148" s="58">
        <v>11.62</v>
      </c>
      <c r="J148" s="58">
        <v>97.47150000000002</v>
      </c>
      <c r="K148" s="51" t="s">
        <v>67</v>
      </c>
      <c r="L148" s="57">
        <v>22.96</v>
      </c>
    </row>
    <row r="149" spans="1:12" ht="15.75">
      <c r="A149" s="23"/>
      <c r="B149" s="15"/>
      <c r="C149" s="11"/>
      <c r="D149" s="7" t="s">
        <v>28</v>
      </c>
      <c r="E149" s="53" t="s">
        <v>152</v>
      </c>
      <c r="F149" s="55" t="s">
        <v>90</v>
      </c>
      <c r="G149" s="58">
        <v>6.43</v>
      </c>
      <c r="H149" s="58">
        <v>7.68</v>
      </c>
      <c r="I149" s="58">
        <v>15.77</v>
      </c>
      <c r="J149" s="58">
        <v>157.68</v>
      </c>
      <c r="K149" s="51" t="s">
        <v>149</v>
      </c>
      <c r="L149" s="57">
        <v>50.9</v>
      </c>
    </row>
    <row r="150" spans="1:12" ht="15.75">
      <c r="A150" s="23"/>
      <c r="B150" s="15"/>
      <c r="C150" s="11"/>
      <c r="D150" s="7" t="s">
        <v>29</v>
      </c>
      <c r="E150" s="53" t="s">
        <v>140</v>
      </c>
      <c r="F150" s="55" t="s">
        <v>91</v>
      </c>
      <c r="G150" s="58">
        <v>5.16</v>
      </c>
      <c r="H150" s="58">
        <v>6</v>
      </c>
      <c r="I150" s="58">
        <v>31.46</v>
      </c>
      <c r="J150" s="58">
        <v>200.05611075000004</v>
      </c>
      <c r="K150" s="51" t="s">
        <v>60</v>
      </c>
      <c r="L150" s="57">
        <v>15.48</v>
      </c>
    </row>
    <row r="151" spans="1:12" ht="15.75">
      <c r="A151" s="23"/>
      <c r="B151" s="15"/>
      <c r="C151" s="11"/>
      <c r="D151" s="7" t="s">
        <v>30</v>
      </c>
      <c r="E151" s="53" t="s">
        <v>109</v>
      </c>
      <c r="F151" s="55" t="s">
        <v>80</v>
      </c>
      <c r="G151" s="58">
        <v>0.19</v>
      </c>
      <c r="H151" s="58">
        <v>0.04</v>
      </c>
      <c r="I151" s="58">
        <v>15.68</v>
      </c>
      <c r="J151" s="58">
        <v>60.760256000000005</v>
      </c>
      <c r="K151" s="51" t="s">
        <v>104</v>
      </c>
      <c r="L151" s="57">
        <v>7.27</v>
      </c>
    </row>
    <row r="152" spans="1:12" ht="15.75">
      <c r="A152" s="23"/>
      <c r="B152" s="15"/>
      <c r="C152" s="11"/>
      <c r="D152" s="7" t="s">
        <v>31</v>
      </c>
      <c r="E152" s="53" t="s">
        <v>40</v>
      </c>
      <c r="F152" s="55" t="s">
        <v>92</v>
      </c>
      <c r="G152" s="58">
        <v>1.79</v>
      </c>
      <c r="H152" s="58">
        <v>0.18</v>
      </c>
      <c r="I152" s="58">
        <v>11.78</v>
      </c>
      <c r="J152" s="58">
        <v>55.979524999999988</v>
      </c>
      <c r="K152" s="51" t="s">
        <v>41</v>
      </c>
      <c r="L152" s="57">
        <v>2.02</v>
      </c>
    </row>
    <row r="153" spans="1:12" ht="15.75">
      <c r="A153" s="23"/>
      <c r="B153" s="15"/>
      <c r="C153" s="11"/>
      <c r="D153" s="7" t="s">
        <v>32</v>
      </c>
      <c r="E153" s="54" t="s">
        <v>88</v>
      </c>
      <c r="F153" s="56" t="s">
        <v>153</v>
      </c>
      <c r="G153" s="60">
        <v>1.49</v>
      </c>
      <c r="H153" s="60">
        <v>0.25</v>
      </c>
      <c r="I153" s="60">
        <v>9.11</v>
      </c>
      <c r="J153" s="60">
        <v>42.411311999999995</v>
      </c>
      <c r="K153" s="52" t="s">
        <v>41</v>
      </c>
      <c r="L153" s="59">
        <v>1.76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>
        <v>759</v>
      </c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759</v>
      </c>
      <c r="G156" s="19">
        <f t="shared" ref="G156:J156" si="72">SUM(G147:G155)</f>
        <v>24.66</v>
      </c>
      <c r="H156" s="19">
        <f t="shared" si="72"/>
        <v>27.269999999999996</v>
      </c>
      <c r="I156" s="19">
        <f t="shared" si="72"/>
        <v>100.89</v>
      </c>
      <c r="J156" s="19">
        <f t="shared" si="72"/>
        <v>710.62573435000002</v>
      </c>
      <c r="K156" s="25"/>
      <c r="L156" s="19">
        <f t="shared" ref="L156" si="73">SUM(L147:L155)</f>
        <v>112.5</v>
      </c>
    </row>
    <row r="157" spans="1:12" ht="15.7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1270</v>
      </c>
      <c r="G157" s="32">
        <f t="shared" ref="G157" si="74">G146+G156</f>
        <v>43.569999999999993</v>
      </c>
      <c r="H157" s="32">
        <f t="shared" ref="H157" si="75">H146+H156</f>
        <v>43.14</v>
      </c>
      <c r="I157" s="32">
        <f t="shared" ref="I157" si="76">I146+I156</f>
        <v>168.34320000000002</v>
      </c>
      <c r="J157" s="32">
        <f t="shared" ref="J157:L157" si="77">J146+J156</f>
        <v>1189.7675831500001</v>
      </c>
      <c r="K157" s="32"/>
      <c r="L157" s="32">
        <f t="shared" si="77"/>
        <v>240.87</v>
      </c>
    </row>
    <row r="158" spans="1:12" ht="15.75">
      <c r="A158" s="20">
        <v>2</v>
      </c>
      <c r="B158" s="21">
        <v>4</v>
      </c>
      <c r="C158" s="22" t="s">
        <v>20</v>
      </c>
      <c r="D158" s="5" t="s">
        <v>21</v>
      </c>
      <c r="E158" s="53" t="s">
        <v>76</v>
      </c>
      <c r="F158" s="55" t="s">
        <v>79</v>
      </c>
      <c r="G158" s="58">
        <v>7.5495000000000001</v>
      </c>
      <c r="H158" s="58">
        <v>9.6074999999999999</v>
      </c>
      <c r="I158" s="58">
        <v>31.741500000000002</v>
      </c>
      <c r="J158" s="58">
        <v>252.01049999999998</v>
      </c>
      <c r="K158" s="51" t="s">
        <v>46</v>
      </c>
      <c r="L158" s="57">
        <v>30.18</v>
      </c>
    </row>
    <row r="159" spans="1:12" ht="15.75">
      <c r="A159" s="23"/>
      <c r="B159" s="15"/>
      <c r="C159" s="11"/>
      <c r="D159" s="6"/>
      <c r="E159" s="53" t="s">
        <v>168</v>
      </c>
      <c r="F159" s="55">
        <v>90</v>
      </c>
      <c r="G159" s="58">
        <v>7.6114285714285712</v>
      </c>
      <c r="H159" s="58">
        <v>9.11</v>
      </c>
      <c r="I159" s="58">
        <v>1.9157142857142857</v>
      </c>
      <c r="J159" s="58">
        <v>140.33599615384617</v>
      </c>
      <c r="K159" s="51" t="s">
        <v>167</v>
      </c>
      <c r="L159" s="57">
        <v>35.020000000000003</v>
      </c>
    </row>
    <row r="160" spans="1:12" ht="15.75">
      <c r="A160" s="23"/>
      <c r="B160" s="15"/>
      <c r="C160" s="11"/>
      <c r="D160" s="7" t="s">
        <v>22</v>
      </c>
      <c r="E160" s="53" t="s">
        <v>77</v>
      </c>
      <c r="F160" s="55" t="s">
        <v>80</v>
      </c>
      <c r="G160" s="58">
        <v>0.24</v>
      </c>
      <c r="H160" s="58">
        <v>0.05</v>
      </c>
      <c r="I160" s="58">
        <v>14.07</v>
      </c>
      <c r="J160" s="58">
        <v>55.606942799999999</v>
      </c>
      <c r="K160" s="51" t="s">
        <v>75</v>
      </c>
      <c r="L160" s="57">
        <v>5.75</v>
      </c>
    </row>
    <row r="161" spans="1:12" ht="15.75">
      <c r="A161" s="23"/>
      <c r="B161" s="15"/>
      <c r="C161" s="11"/>
      <c r="D161" s="7" t="s">
        <v>23</v>
      </c>
      <c r="E161" s="54" t="s">
        <v>40</v>
      </c>
      <c r="F161" s="56">
        <v>50</v>
      </c>
      <c r="G161" s="60">
        <v>3.5714285714285716</v>
      </c>
      <c r="H161" s="60">
        <v>0.35714285714285715</v>
      </c>
      <c r="I161" s="60">
        <v>23.571428571428573</v>
      </c>
      <c r="J161" s="60">
        <v>111.95905</v>
      </c>
      <c r="K161" s="52" t="s">
        <v>41</v>
      </c>
      <c r="L161" s="59">
        <v>4.05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>
        <v>410</v>
      </c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18.972357142857142</v>
      </c>
      <c r="H165" s="19">
        <f t="shared" si="78"/>
        <v>19.124642857142859</v>
      </c>
      <c r="I165" s="19">
        <f t="shared" si="78"/>
        <v>71.298642857142866</v>
      </c>
      <c r="J165" s="19">
        <f t="shared" si="78"/>
        <v>559.91248895384615</v>
      </c>
      <c r="K165" s="25"/>
      <c r="L165" s="19">
        <f t="shared" ref="L165" si="79">SUM(L158:L164)</f>
        <v>75</v>
      </c>
    </row>
    <row r="166" spans="1:12" ht="15.7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170</v>
      </c>
      <c r="F166" s="55" t="s">
        <v>89</v>
      </c>
      <c r="G166" s="58">
        <v>0.83</v>
      </c>
      <c r="H166" s="58">
        <v>3.58</v>
      </c>
      <c r="I166" s="58">
        <v>5.45</v>
      </c>
      <c r="J166" s="58">
        <v>54.075603455999989</v>
      </c>
      <c r="K166" s="51" t="s">
        <v>69</v>
      </c>
      <c r="L166" s="58">
        <v>7.16</v>
      </c>
    </row>
    <row r="167" spans="1:12" ht="15.75">
      <c r="A167" s="23"/>
      <c r="B167" s="15"/>
      <c r="C167" s="11"/>
      <c r="D167" s="7" t="s">
        <v>27</v>
      </c>
      <c r="E167" s="53" t="s">
        <v>171</v>
      </c>
      <c r="F167" s="55" t="s">
        <v>80</v>
      </c>
      <c r="G167" s="58">
        <v>1.76</v>
      </c>
      <c r="H167" s="58">
        <v>3.25</v>
      </c>
      <c r="I167" s="58">
        <v>11.3</v>
      </c>
      <c r="J167" s="58">
        <v>79.608843807692352</v>
      </c>
      <c r="K167" s="51" t="s">
        <v>169</v>
      </c>
      <c r="L167" s="58">
        <v>13.96</v>
      </c>
    </row>
    <row r="168" spans="1:12" ht="15.75">
      <c r="A168" s="23"/>
      <c r="B168" s="15"/>
      <c r="C168" s="11"/>
      <c r="D168" s="7" t="s">
        <v>28</v>
      </c>
      <c r="E168" s="53" t="s">
        <v>53</v>
      </c>
      <c r="F168" s="55" t="s">
        <v>90</v>
      </c>
      <c r="G168" s="58">
        <v>16.809999999999995</v>
      </c>
      <c r="H168" s="58">
        <v>12.33</v>
      </c>
      <c r="I168" s="58">
        <v>30.05</v>
      </c>
      <c r="J168" s="58">
        <v>278.14999999999998</v>
      </c>
      <c r="K168" s="51" t="s">
        <v>54</v>
      </c>
      <c r="L168" s="57">
        <v>70.13</v>
      </c>
    </row>
    <row r="169" spans="1:12" ht="15.75">
      <c r="A169" s="23"/>
      <c r="B169" s="15"/>
      <c r="C169" s="11"/>
      <c r="D169" s="7" t="s">
        <v>29</v>
      </c>
      <c r="E169" s="53" t="s">
        <v>70</v>
      </c>
      <c r="F169" s="55" t="s">
        <v>133</v>
      </c>
      <c r="G169" s="58">
        <v>2.71</v>
      </c>
      <c r="H169" s="58">
        <v>4.0599999999999996</v>
      </c>
      <c r="I169" s="58">
        <v>28.43</v>
      </c>
      <c r="J169" s="58">
        <v>157.07542934634151</v>
      </c>
      <c r="K169" s="51" t="s">
        <v>45</v>
      </c>
      <c r="L169" s="57">
        <v>13.65</v>
      </c>
    </row>
    <row r="170" spans="1:12" ht="15.75">
      <c r="A170" s="23"/>
      <c r="B170" s="15"/>
      <c r="C170" s="11"/>
      <c r="D170" s="7" t="s">
        <v>30</v>
      </c>
      <c r="E170" s="53" t="s">
        <v>99</v>
      </c>
      <c r="F170" s="55" t="s">
        <v>80</v>
      </c>
      <c r="G170" s="58">
        <v>0.18</v>
      </c>
      <c r="H170" s="58">
        <v>0.04</v>
      </c>
      <c r="I170" s="58">
        <v>9.2100000000000009</v>
      </c>
      <c r="J170" s="58">
        <v>35.881222799999996</v>
      </c>
      <c r="K170" s="51" t="s">
        <v>96</v>
      </c>
      <c r="L170" s="57">
        <v>2.64</v>
      </c>
    </row>
    <row r="171" spans="1:12" ht="15.75">
      <c r="A171" s="23"/>
      <c r="B171" s="15"/>
      <c r="C171" s="11"/>
      <c r="D171" s="7" t="s">
        <v>31</v>
      </c>
      <c r="E171" s="53" t="s">
        <v>40</v>
      </c>
      <c r="F171" s="55" t="s">
        <v>134</v>
      </c>
      <c r="G171" s="58">
        <v>2.5</v>
      </c>
      <c r="H171" s="58">
        <v>0.25</v>
      </c>
      <c r="I171" s="58">
        <v>16.5</v>
      </c>
      <c r="J171" s="58">
        <v>78.371335000000002</v>
      </c>
      <c r="K171" s="51" t="s">
        <v>41</v>
      </c>
      <c r="L171" s="57">
        <v>2.83</v>
      </c>
    </row>
    <row r="172" spans="1:12" ht="15.75">
      <c r="A172" s="23"/>
      <c r="B172" s="15"/>
      <c r="C172" s="11"/>
      <c r="D172" s="7" t="s">
        <v>32</v>
      </c>
      <c r="E172" s="54" t="s">
        <v>88</v>
      </c>
      <c r="F172" s="56" t="s">
        <v>172</v>
      </c>
      <c r="G172" s="60">
        <v>1.8</v>
      </c>
      <c r="H172" s="60">
        <v>0.31</v>
      </c>
      <c r="I172" s="60">
        <v>11</v>
      </c>
      <c r="J172" s="60">
        <v>51.247001999999995</v>
      </c>
      <c r="K172" s="52" t="s">
        <v>41</v>
      </c>
      <c r="L172" s="59">
        <v>2.13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>
        <v>794</v>
      </c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794</v>
      </c>
      <c r="G175" s="19">
        <f t="shared" ref="G175:J175" si="80">SUM(G166:G174)</f>
        <v>26.589999999999996</v>
      </c>
      <c r="H175" s="19">
        <f t="shared" si="80"/>
        <v>23.819999999999997</v>
      </c>
      <c r="I175" s="19">
        <f t="shared" si="80"/>
        <v>111.94</v>
      </c>
      <c r="J175" s="19">
        <f t="shared" si="80"/>
        <v>734.40943641003389</v>
      </c>
      <c r="K175" s="25"/>
      <c r="L175" s="19">
        <f t="shared" ref="L175" si="81">SUM(L166:L174)</f>
        <v>112.5</v>
      </c>
    </row>
    <row r="176" spans="1:12" ht="15.75" thickBot="1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1344</v>
      </c>
      <c r="G176" s="32">
        <f t="shared" ref="G176" si="82">G165+G175</f>
        <v>45.562357142857138</v>
      </c>
      <c r="H176" s="32">
        <f t="shared" ref="H176" si="83">H165+H175</f>
        <v>42.944642857142853</v>
      </c>
      <c r="I176" s="32">
        <f t="shared" ref="I176" si="84">I165+I175</f>
        <v>183.23864285714285</v>
      </c>
      <c r="J176" s="32">
        <f t="shared" ref="J176:L176" si="85">J165+J175</f>
        <v>1294.3219253638799</v>
      </c>
      <c r="K176" s="32"/>
      <c r="L176" s="32">
        <f t="shared" si="85"/>
        <v>187.5</v>
      </c>
    </row>
    <row r="177" spans="1:12" ht="15.75">
      <c r="A177" s="20">
        <v>2</v>
      </c>
      <c r="B177" s="21">
        <v>5</v>
      </c>
      <c r="C177" s="22" t="s">
        <v>20</v>
      </c>
      <c r="D177" s="5" t="s">
        <v>21</v>
      </c>
      <c r="E177" s="53" t="s">
        <v>114</v>
      </c>
      <c r="F177" s="55">
        <v>200</v>
      </c>
      <c r="G177" s="58">
        <v>10.17</v>
      </c>
      <c r="H177" s="58">
        <v>14.57</v>
      </c>
      <c r="I177" s="58">
        <v>22.023529411764706</v>
      </c>
      <c r="J177" s="58">
        <v>247.42</v>
      </c>
      <c r="K177" s="51" t="s">
        <v>49</v>
      </c>
      <c r="L177" s="58">
        <v>36.85</v>
      </c>
    </row>
    <row r="178" spans="1:12" ht="15.75">
      <c r="A178" s="23"/>
      <c r="B178" s="15"/>
      <c r="C178" s="11"/>
      <c r="D178" s="6"/>
      <c r="E178" s="53" t="s">
        <v>173</v>
      </c>
      <c r="F178" s="55" t="s">
        <v>80</v>
      </c>
      <c r="G178" s="58">
        <v>2.77</v>
      </c>
      <c r="H178" s="58">
        <v>0.56999999999999995</v>
      </c>
      <c r="I178" s="58">
        <v>15.69</v>
      </c>
      <c r="J178" s="58">
        <v>70.040531999999999</v>
      </c>
      <c r="K178" s="51" t="s">
        <v>71</v>
      </c>
      <c r="L178" s="57">
        <v>16.59</v>
      </c>
    </row>
    <row r="179" spans="1:12" ht="15.75">
      <c r="A179" s="23"/>
      <c r="B179" s="15"/>
      <c r="C179" s="11"/>
      <c r="D179" s="7" t="s">
        <v>22</v>
      </c>
      <c r="E179" s="53" t="s">
        <v>40</v>
      </c>
      <c r="F179" s="55">
        <v>49</v>
      </c>
      <c r="G179" s="58">
        <v>3.495333333333333</v>
      </c>
      <c r="H179" s="58">
        <v>0.34844444444444445</v>
      </c>
      <c r="I179" s="58">
        <v>23.095333333333333</v>
      </c>
      <c r="J179" s="58">
        <v>109.719869</v>
      </c>
      <c r="K179" s="51" t="s">
        <v>41</v>
      </c>
      <c r="L179" s="57">
        <v>3.96</v>
      </c>
    </row>
    <row r="180" spans="1:12" ht="15.75">
      <c r="A180" s="23"/>
      <c r="B180" s="15"/>
      <c r="C180" s="11"/>
      <c r="D180" s="7" t="s">
        <v>23</v>
      </c>
      <c r="E180" s="54" t="s">
        <v>50</v>
      </c>
      <c r="F180" s="56" t="s">
        <v>117</v>
      </c>
      <c r="G180" s="60">
        <v>0.4</v>
      </c>
      <c r="H180" s="60">
        <v>0.4</v>
      </c>
      <c r="I180" s="60">
        <v>11.6</v>
      </c>
      <c r="J180" s="60">
        <v>48.68</v>
      </c>
      <c r="K180" s="52" t="s">
        <v>41</v>
      </c>
      <c r="L180" s="59">
        <v>17.600000000000001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>
        <v>300</v>
      </c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549</v>
      </c>
      <c r="G184" s="19">
        <f t="shared" ref="G184:J184" si="86">SUM(G177:G183)</f>
        <v>16.835333333333331</v>
      </c>
      <c r="H184" s="19">
        <f t="shared" si="86"/>
        <v>15.888444444444445</v>
      </c>
      <c r="I184" s="19">
        <f t="shared" si="86"/>
        <v>72.408862745098034</v>
      </c>
      <c r="J184" s="19">
        <f t="shared" si="86"/>
        <v>475.86040100000002</v>
      </c>
      <c r="K184" s="25"/>
      <c r="L184" s="19">
        <f t="shared" ref="L184" si="87">SUM(L177:L183)</f>
        <v>75</v>
      </c>
    </row>
    <row r="185" spans="1:12" ht="15.7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56</v>
      </c>
      <c r="F185" s="65" t="s">
        <v>89</v>
      </c>
      <c r="G185" s="58">
        <v>0.78</v>
      </c>
      <c r="H185" s="58">
        <v>3.12</v>
      </c>
      <c r="I185" s="58">
        <v>5.64</v>
      </c>
      <c r="J185" s="58">
        <v>52.44</v>
      </c>
      <c r="K185" s="63" t="s">
        <v>57</v>
      </c>
      <c r="L185" s="58">
        <v>12.96</v>
      </c>
    </row>
    <row r="186" spans="1:12" ht="15.75">
      <c r="A186" s="23"/>
      <c r="B186" s="15"/>
      <c r="C186" s="11"/>
      <c r="D186" s="7" t="s">
        <v>27</v>
      </c>
      <c r="E186" s="53" t="s">
        <v>175</v>
      </c>
      <c r="F186" s="65" t="s">
        <v>177</v>
      </c>
      <c r="G186" s="58">
        <v>4.63</v>
      </c>
      <c r="H186" s="58">
        <v>3.8</v>
      </c>
      <c r="I186" s="58">
        <v>15.09</v>
      </c>
      <c r="J186" s="58">
        <v>107.11</v>
      </c>
      <c r="K186" s="63" t="s">
        <v>174</v>
      </c>
      <c r="L186" s="57">
        <v>17.53</v>
      </c>
    </row>
    <row r="187" spans="1:12" ht="15.75">
      <c r="A187" s="23"/>
      <c r="B187" s="15"/>
      <c r="C187" s="11"/>
      <c r="D187" s="7" t="s">
        <v>28</v>
      </c>
      <c r="E187" s="53" t="s">
        <v>176</v>
      </c>
      <c r="F187" s="65" t="s">
        <v>90</v>
      </c>
      <c r="G187" s="58">
        <v>12.25</v>
      </c>
      <c r="H187" s="58">
        <v>8.1409090909090907</v>
      </c>
      <c r="I187" s="58">
        <v>19.059999999999999</v>
      </c>
      <c r="J187" s="58">
        <v>209.14</v>
      </c>
      <c r="K187" s="63" t="s">
        <v>72</v>
      </c>
      <c r="L187" s="58">
        <v>56.36</v>
      </c>
    </row>
    <row r="188" spans="1:12" ht="15.75">
      <c r="A188" s="23"/>
      <c r="B188" s="15"/>
      <c r="C188" s="11"/>
      <c r="D188" s="7" t="s">
        <v>29</v>
      </c>
      <c r="E188" s="53" t="s">
        <v>73</v>
      </c>
      <c r="F188" s="65" t="s">
        <v>91</v>
      </c>
      <c r="G188" s="58">
        <v>3.53</v>
      </c>
      <c r="H188" s="58">
        <v>9.0299999999999994</v>
      </c>
      <c r="I188" s="58">
        <v>31.27</v>
      </c>
      <c r="J188" s="58">
        <v>218.80233333333331</v>
      </c>
      <c r="K188" s="63" t="s">
        <v>41</v>
      </c>
      <c r="L188" s="57">
        <v>16.89</v>
      </c>
    </row>
    <row r="189" spans="1:12" ht="15.75">
      <c r="A189" s="23"/>
      <c r="B189" s="15"/>
      <c r="C189" s="11"/>
      <c r="D189" s="7" t="s">
        <v>30</v>
      </c>
      <c r="E189" s="53" t="s">
        <v>77</v>
      </c>
      <c r="F189" s="65" t="s">
        <v>80</v>
      </c>
      <c r="G189" s="58">
        <v>0.24</v>
      </c>
      <c r="H189" s="58">
        <v>0.05</v>
      </c>
      <c r="I189" s="58">
        <v>14.07</v>
      </c>
      <c r="J189" s="58">
        <v>55.606942799999999</v>
      </c>
      <c r="K189" s="63" t="s">
        <v>75</v>
      </c>
      <c r="L189" s="57">
        <v>5.75</v>
      </c>
    </row>
    <row r="190" spans="1:12" ht="15.75">
      <c r="A190" s="23"/>
      <c r="B190" s="15"/>
      <c r="C190" s="11"/>
      <c r="D190" s="7" t="s">
        <v>31</v>
      </c>
      <c r="E190" s="54" t="s">
        <v>88</v>
      </c>
      <c r="F190" s="66" t="s">
        <v>178</v>
      </c>
      <c r="G190" s="60">
        <v>2.54</v>
      </c>
      <c r="H190" s="60">
        <v>0.43</v>
      </c>
      <c r="I190" s="60">
        <v>15.56</v>
      </c>
      <c r="J190" s="60">
        <v>72.452658</v>
      </c>
      <c r="K190" s="64" t="s">
        <v>41</v>
      </c>
      <c r="L190" s="59">
        <v>3.01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>
        <v>746</v>
      </c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746</v>
      </c>
      <c r="G194" s="19">
        <f t="shared" ref="G194:J194" si="88">SUM(G185:G193)</f>
        <v>23.97</v>
      </c>
      <c r="H194" s="19">
        <f t="shared" si="88"/>
        <v>24.57090909090909</v>
      </c>
      <c r="I194" s="19">
        <f t="shared" si="88"/>
        <v>100.69</v>
      </c>
      <c r="J194" s="19">
        <f t="shared" si="88"/>
        <v>715.55193413333336</v>
      </c>
      <c r="K194" s="25"/>
      <c r="L194" s="19">
        <f t="shared" ref="L194" si="89">SUM(L185:L193)</f>
        <v>112.5</v>
      </c>
    </row>
    <row r="195" spans="1:12" ht="15.75" thickBot="1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1295</v>
      </c>
      <c r="G195" s="32">
        <f t="shared" ref="G195" si="90">G184+G194</f>
        <v>40.80533333333333</v>
      </c>
      <c r="H195" s="32">
        <f t="shared" ref="H195" si="91">H184+H194</f>
        <v>40.459353535353536</v>
      </c>
      <c r="I195" s="32">
        <f t="shared" ref="I195" si="92">I184+I194</f>
        <v>173.09886274509802</v>
      </c>
      <c r="J195" s="32">
        <f t="shared" ref="J195:L195" si="93">J184+J194</f>
        <v>1191.4123351333333</v>
      </c>
      <c r="K195" s="32"/>
      <c r="L195" s="32">
        <f t="shared" si="93"/>
        <v>187.5</v>
      </c>
    </row>
    <row r="196" spans="1:12" ht="13.5" thickBot="1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1291.0999999999999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42.393623494028354</v>
      </c>
      <c r="H196" s="34">
        <f t="shared" si="94"/>
        <v>42.969505715591275</v>
      </c>
      <c r="I196" s="34">
        <f t="shared" si="94"/>
        <v>179.64782178681912</v>
      </c>
      <c r="J196" s="34">
        <f t="shared" si="94"/>
        <v>1267.0070198060948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192.83699999999999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Библиотека_моноблок2</cp:lastModifiedBy>
  <dcterms:created xsi:type="dcterms:W3CDTF">2022-05-16T14:23:56Z</dcterms:created>
  <dcterms:modified xsi:type="dcterms:W3CDTF">2024-12-05T09:55:19Z</dcterms:modified>
</cp:coreProperties>
</file>