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0" i="1" l="1"/>
  <c r="F112" i="1"/>
  <c r="F90" i="1"/>
  <c r="L149" i="1"/>
  <c r="L141" i="1"/>
  <c r="L134" i="1"/>
  <c r="L126" i="1"/>
  <c r="L120" i="1"/>
  <c r="L112" i="1"/>
  <c r="L105" i="1"/>
  <c r="L97" i="1"/>
  <c r="L90" i="1"/>
  <c r="L82" i="1"/>
  <c r="L76" i="1"/>
  <c r="L68" i="1"/>
  <c r="L62" i="1"/>
  <c r="L54" i="1"/>
  <c r="L47" i="1"/>
  <c r="L40" i="1"/>
  <c r="L33" i="1"/>
  <c r="L25" i="1"/>
  <c r="L19" i="1"/>
  <c r="L11" i="1"/>
  <c r="A83" i="1"/>
  <c r="B150" i="1"/>
  <c r="A150" i="1"/>
  <c r="J149" i="1"/>
  <c r="I149" i="1"/>
  <c r="H149" i="1"/>
  <c r="G149" i="1"/>
  <c r="F149" i="1"/>
  <c r="B142" i="1"/>
  <c r="A142" i="1"/>
  <c r="J141" i="1"/>
  <c r="I141" i="1"/>
  <c r="H141" i="1"/>
  <c r="G141" i="1"/>
  <c r="F141" i="1"/>
  <c r="B135" i="1"/>
  <c r="A135" i="1"/>
  <c r="J134" i="1"/>
  <c r="I134" i="1"/>
  <c r="H134" i="1"/>
  <c r="G134" i="1"/>
  <c r="B127" i="1"/>
  <c r="A127" i="1"/>
  <c r="J126" i="1"/>
  <c r="I126" i="1"/>
  <c r="H126" i="1"/>
  <c r="G126" i="1"/>
  <c r="B121" i="1"/>
  <c r="A121" i="1"/>
  <c r="J120" i="1"/>
  <c r="I120" i="1"/>
  <c r="H120" i="1"/>
  <c r="G120" i="1"/>
  <c r="B113" i="1"/>
  <c r="A113" i="1"/>
  <c r="J112" i="1"/>
  <c r="I112" i="1"/>
  <c r="H112" i="1"/>
  <c r="G112" i="1"/>
  <c r="B106" i="1"/>
  <c r="A106" i="1"/>
  <c r="J105" i="1"/>
  <c r="I105" i="1"/>
  <c r="H105" i="1"/>
  <c r="G105" i="1"/>
  <c r="B98" i="1"/>
  <c r="A98" i="1"/>
  <c r="J97" i="1"/>
  <c r="I97" i="1"/>
  <c r="H97" i="1"/>
  <c r="G97" i="1"/>
  <c r="B91" i="1"/>
  <c r="A91" i="1"/>
  <c r="J90" i="1"/>
  <c r="I90" i="1"/>
  <c r="H90" i="1"/>
  <c r="G90" i="1"/>
  <c r="B83" i="1"/>
  <c r="J82" i="1"/>
  <c r="I82" i="1"/>
  <c r="H82" i="1"/>
  <c r="H91" i="1" s="1"/>
  <c r="G82" i="1"/>
  <c r="B77" i="1"/>
  <c r="A77" i="1"/>
  <c r="J76" i="1"/>
  <c r="I76" i="1"/>
  <c r="H76" i="1"/>
  <c r="G76" i="1"/>
  <c r="F76" i="1"/>
  <c r="B69" i="1"/>
  <c r="A69" i="1"/>
  <c r="J68" i="1"/>
  <c r="I68" i="1"/>
  <c r="H68" i="1"/>
  <c r="G68" i="1"/>
  <c r="B63" i="1"/>
  <c r="A63" i="1"/>
  <c r="J62" i="1"/>
  <c r="I62" i="1"/>
  <c r="H62" i="1"/>
  <c r="G62" i="1"/>
  <c r="B55" i="1"/>
  <c r="A55" i="1"/>
  <c r="J54" i="1"/>
  <c r="I54" i="1"/>
  <c r="H54" i="1"/>
  <c r="G54" i="1"/>
  <c r="F54" i="1"/>
  <c r="B48" i="1"/>
  <c r="A48" i="1"/>
  <c r="J47" i="1"/>
  <c r="I47" i="1"/>
  <c r="H47" i="1"/>
  <c r="G47" i="1"/>
  <c r="B41" i="1"/>
  <c r="A41" i="1"/>
  <c r="J40" i="1"/>
  <c r="I40" i="1"/>
  <c r="H40" i="1"/>
  <c r="G40" i="1"/>
  <c r="F40" i="1"/>
  <c r="B34" i="1"/>
  <c r="A34" i="1"/>
  <c r="J33" i="1"/>
  <c r="I33" i="1"/>
  <c r="H33" i="1"/>
  <c r="G33" i="1"/>
  <c r="B26" i="1"/>
  <c r="A26" i="1"/>
  <c r="J25" i="1"/>
  <c r="I25" i="1"/>
  <c r="H25" i="1"/>
  <c r="G25" i="1"/>
  <c r="B20" i="1"/>
  <c r="A20" i="1"/>
  <c r="B12" i="1"/>
  <c r="A12" i="1"/>
  <c r="G19" i="1"/>
  <c r="H19" i="1"/>
  <c r="I19" i="1"/>
  <c r="J19" i="1"/>
  <c r="G11" i="1"/>
  <c r="H11" i="1"/>
  <c r="I11" i="1"/>
  <c r="J11" i="1"/>
  <c r="F11" i="1"/>
  <c r="G91" i="1" l="1"/>
  <c r="I91" i="1"/>
  <c r="H34" i="1"/>
  <c r="J34" i="1"/>
  <c r="L121" i="1"/>
  <c r="J135" i="1"/>
  <c r="G121" i="1"/>
  <c r="I121" i="1"/>
  <c r="J106" i="1"/>
  <c r="J91" i="1"/>
  <c r="G48" i="1"/>
  <c r="F34" i="1"/>
  <c r="G150" i="1"/>
  <c r="L150" i="1"/>
  <c r="J150" i="1"/>
  <c r="I150" i="1"/>
  <c r="H150" i="1"/>
  <c r="H135" i="1"/>
  <c r="L135" i="1"/>
  <c r="I135" i="1"/>
  <c r="G135" i="1"/>
  <c r="J121" i="1"/>
  <c r="H121" i="1"/>
  <c r="H106" i="1"/>
  <c r="L106" i="1"/>
  <c r="I106" i="1"/>
  <c r="G106" i="1"/>
  <c r="L91" i="1"/>
  <c r="I77" i="1"/>
  <c r="L77" i="1"/>
  <c r="J77" i="1"/>
  <c r="H77" i="1"/>
  <c r="G77" i="1"/>
  <c r="F77" i="1"/>
  <c r="L63" i="1"/>
  <c r="J63" i="1"/>
  <c r="F63" i="1"/>
  <c r="I63" i="1"/>
  <c r="G63" i="1"/>
  <c r="H63" i="1"/>
  <c r="I48" i="1"/>
  <c r="L48" i="1"/>
  <c r="J48" i="1"/>
  <c r="H48" i="1"/>
  <c r="F48" i="1"/>
  <c r="L34" i="1"/>
  <c r="I34" i="1"/>
  <c r="G34" i="1"/>
  <c r="L20" i="1"/>
  <c r="F91" i="1"/>
  <c r="F106" i="1"/>
  <c r="F121" i="1"/>
  <c r="F135" i="1"/>
  <c r="F150" i="1"/>
  <c r="I20" i="1"/>
  <c r="F20" i="1"/>
  <c r="J20" i="1"/>
  <c r="H20" i="1"/>
  <c r="G20" i="1"/>
  <c r="L151" i="1" l="1"/>
  <c r="F151" i="1"/>
  <c r="G151" i="1"/>
  <c r="J151" i="1"/>
  <c r="H151" i="1"/>
  <c r="I151" i="1"/>
</calcChain>
</file>

<file path=xl/sharedStrings.xml><?xml version="1.0" encoding="utf-8"?>
<sst xmlns="http://schemas.openxmlformats.org/spreadsheetml/2006/main" count="428" uniqueCount="179">
  <si>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</si>
  <si>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</si>
  <si>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</si>
  <si>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</si>
  <si>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</si>
  <si>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</si>
  <si>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</si>
  <si>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</si>
  <si>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</si>
  <si>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</si>
  <si>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</si>
  <si>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</si>
  <si>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</si>
  <si>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</si>
  <si>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</si>
  <si>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</si>
  <si>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</si>
  <si>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</si>
  <si>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</si>
  <si>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</si>
  <si>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</si>
  <si>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</si>
  <si>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</si>
  <si>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</si>
  <si>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</si>
  <si>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</si>
  <si>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</si>
  <si>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</si>
  <si>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</si>
  <si>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</si>
  <si>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</si>
  <si>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</si>
  <si>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</si>
  <si>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</si>
  <si>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</si>
  <si>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</si>
  <si>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</si>
  <si>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</si>
  <si>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</si>
  <si>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ттк</t>
  </si>
  <si>
    <t>106-13</t>
  </si>
  <si>
    <t>127-08</t>
  </si>
  <si>
    <t>125-08</t>
  </si>
  <si>
    <t>Яблоки</t>
  </si>
  <si>
    <t>Икра кабачковая (заводская)</t>
  </si>
  <si>
    <t>74Т</t>
  </si>
  <si>
    <t>97-08</t>
  </si>
  <si>
    <t>119-08</t>
  </si>
  <si>
    <t>56-08</t>
  </si>
  <si>
    <t>128-08</t>
  </si>
  <si>
    <t>34-13</t>
  </si>
  <si>
    <t>148-08</t>
  </si>
  <si>
    <t>директор МБОУ "СОШ № 18" Иванова О.А.</t>
  </si>
  <si>
    <t>629</t>
  </si>
  <si>
    <t xml:space="preserve">Чай с лимоном </t>
  </si>
  <si>
    <t>200/10</t>
  </si>
  <si>
    <t>46</t>
  </si>
  <si>
    <t>Суп картофельный с макаронными изделиями и отварным мясом кур</t>
  </si>
  <si>
    <t xml:space="preserve">Каша гречневая вязкая </t>
  </si>
  <si>
    <t>Хлеб  ржаной</t>
  </si>
  <si>
    <t>90</t>
  </si>
  <si>
    <t>130-08</t>
  </si>
  <si>
    <t>628</t>
  </si>
  <si>
    <t xml:space="preserve">Чай с сахаром </t>
  </si>
  <si>
    <t>39</t>
  </si>
  <si>
    <t>63</t>
  </si>
  <si>
    <t>157</t>
  </si>
  <si>
    <t>630</t>
  </si>
  <si>
    <t xml:space="preserve">Каша манная молочная вязкая </t>
  </si>
  <si>
    <t xml:space="preserve">Чай с молоком или сливками </t>
  </si>
  <si>
    <t>Печенье для детского питания</t>
  </si>
  <si>
    <t>251</t>
  </si>
  <si>
    <t xml:space="preserve">Компот из яблок </t>
  </si>
  <si>
    <t>576 Т</t>
  </si>
  <si>
    <t>Кекс для детского питания (хл/зав)</t>
  </si>
  <si>
    <t>129</t>
  </si>
  <si>
    <t xml:space="preserve">Макаронные изделия отварные </t>
  </si>
  <si>
    <t>29-08</t>
  </si>
  <si>
    <t>444</t>
  </si>
  <si>
    <t>Каша "Дружба" со слив/маслом</t>
  </si>
  <si>
    <t xml:space="preserve">Каша пшенная вязкая </t>
  </si>
  <si>
    <t xml:space="preserve">Омлет натуральный </t>
  </si>
  <si>
    <t>44</t>
  </si>
  <si>
    <t xml:space="preserve">Салат из отварной свеклы с раст/маслом </t>
  </si>
  <si>
    <t xml:space="preserve">Кофейный напиток на молоке  </t>
  </si>
  <si>
    <t>41</t>
  </si>
  <si>
    <t>149</t>
  </si>
  <si>
    <t>Колбаска "Витаминка" (кур)</t>
  </si>
  <si>
    <t xml:space="preserve">Какао с молоком </t>
  </si>
  <si>
    <t>Джем (повидло)</t>
  </si>
  <si>
    <t>89В</t>
  </si>
  <si>
    <t>164/1В</t>
  </si>
  <si>
    <t>153</t>
  </si>
  <si>
    <t>Салат "Золотая осень"</t>
  </si>
  <si>
    <t>Котлета "Московская" (гов,свин)</t>
  </si>
  <si>
    <t xml:space="preserve">Компот из сухофруктов </t>
  </si>
  <si>
    <t>200/18</t>
  </si>
  <si>
    <t>Каша пшеничная молочная вязкая со слив/маслом</t>
  </si>
  <si>
    <t>Манник со сгущ/молоком</t>
  </si>
  <si>
    <t>70/20</t>
  </si>
  <si>
    <t>116В</t>
  </si>
  <si>
    <t>105В</t>
  </si>
  <si>
    <t>97</t>
  </si>
  <si>
    <t>699В</t>
  </si>
  <si>
    <t xml:space="preserve">Салат "Заря" </t>
  </si>
  <si>
    <t>Рассольник ленинградский со сметаной и отварным мясом кур</t>
  </si>
  <si>
    <t>200/9</t>
  </si>
  <si>
    <t>Котлета куриная "Нежная" (кур)</t>
  </si>
  <si>
    <t xml:space="preserve">Напиток из мандаринов </t>
  </si>
  <si>
    <t>Чай с молоком или сливками</t>
  </si>
  <si>
    <t>3/1</t>
  </si>
  <si>
    <t>151/1</t>
  </si>
  <si>
    <t>Салат из белокочанной капусты с раст/маслом</t>
  </si>
  <si>
    <t>Суп-лапша с отварным мясом кур</t>
  </si>
  <si>
    <t>200/15</t>
  </si>
  <si>
    <t>Картофель тушеный с фаршем (гов)</t>
  </si>
  <si>
    <t>81</t>
  </si>
  <si>
    <t>Огурец соленый (нарезка)</t>
  </si>
  <si>
    <t>Борщ с капустой, картофелем, сметаной и отварным мясом кур</t>
  </si>
  <si>
    <t>Фрикадельки "Петушок" (кур)</t>
  </si>
  <si>
    <t xml:space="preserve">Каша пшеничная вязкая </t>
  </si>
  <si>
    <t>109В</t>
  </si>
  <si>
    <t>Каша рисовая молочная вязкая со слив/маслом</t>
  </si>
  <si>
    <t>Флан творожный со сгущ/молоком</t>
  </si>
  <si>
    <t>60/12</t>
  </si>
  <si>
    <t>Кофейный напиток на молоке</t>
  </si>
  <si>
    <t xml:space="preserve">Булочка "Веснушка" </t>
  </si>
  <si>
    <t>293</t>
  </si>
  <si>
    <t>166В</t>
  </si>
  <si>
    <t>92</t>
  </si>
  <si>
    <t>334В</t>
  </si>
  <si>
    <t xml:space="preserve">Щи из свежей капусты </t>
  </si>
  <si>
    <t>Нимыстызь запеканка (минт)</t>
  </si>
  <si>
    <t xml:space="preserve">Картофельное пюре </t>
  </si>
  <si>
    <t xml:space="preserve">Чай с шиповником </t>
  </si>
  <si>
    <t xml:space="preserve">Каша овсяная "Геркулес"молочная </t>
  </si>
  <si>
    <t>Запеканка из творога со сгущ/молоком</t>
  </si>
  <si>
    <t>60/10</t>
  </si>
  <si>
    <t>129-08</t>
  </si>
  <si>
    <t>106</t>
  </si>
  <si>
    <t xml:space="preserve">Салат из свёклы с сыром </t>
  </si>
  <si>
    <t>Агырчи шыд с отварным мясом кур</t>
  </si>
  <si>
    <t>Котлета "Донская" (кур)</t>
  </si>
  <si>
    <t xml:space="preserve">Каша рисовая вязкая </t>
  </si>
  <si>
    <t xml:space="preserve">Напиток "Витаминный" </t>
  </si>
  <si>
    <t>37/1</t>
  </si>
  <si>
    <t>179В</t>
  </si>
  <si>
    <t>102В</t>
  </si>
  <si>
    <t>Чай с лимоном</t>
  </si>
  <si>
    <t>573В</t>
  </si>
  <si>
    <t>56</t>
  </si>
  <si>
    <t>157/1В</t>
  </si>
  <si>
    <t>29В</t>
  </si>
  <si>
    <t xml:space="preserve">Салат "Ульва" </t>
  </si>
  <si>
    <t xml:space="preserve">Суп из овощей </t>
  </si>
  <si>
    <t>Битки "Нежные" (гов,кур)</t>
  </si>
  <si>
    <t>Макаронные изделия отварные</t>
  </si>
  <si>
    <t xml:space="preserve">Напиток из черноплодной рябины </t>
  </si>
  <si>
    <t>47</t>
  </si>
  <si>
    <t>615В</t>
  </si>
  <si>
    <t>87-13</t>
  </si>
  <si>
    <t>Суп картофельный с бобовыми и отварным мясом кур</t>
  </si>
  <si>
    <t>200/8</t>
  </si>
  <si>
    <t>Котлета "Волна" (гов,свин)</t>
  </si>
  <si>
    <t xml:space="preserve">Рагу из овощей </t>
  </si>
  <si>
    <t>112</t>
  </si>
  <si>
    <t>Каша пшенная молочная вязкая со слив/маслом</t>
  </si>
  <si>
    <t>19</t>
  </si>
  <si>
    <t>461</t>
  </si>
  <si>
    <t xml:space="preserve">Салат из квашеной капусты с морковью </t>
  </si>
  <si>
    <t>Суп полевой с курицей (кур.филе)</t>
  </si>
  <si>
    <t xml:space="preserve">Биточки (котлеты) из мяса кур </t>
  </si>
  <si>
    <t>Пуштые шыд с курицей (кур.филе)</t>
  </si>
  <si>
    <t xml:space="preserve">Котлета рыбная "Любительская" (минт) </t>
  </si>
  <si>
    <t>сладкое</t>
  </si>
  <si>
    <t>хлеб бел</t>
  </si>
  <si>
    <t>булочное</t>
  </si>
  <si>
    <t>кисломол.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</si>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</sst>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5" xfId="0" applyFont="1" applyFill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 applyProtection="1">
      <alignment horizontal="center" vertical="top"/>
      <protection locked="0"/>
    </xf>
    <xf numFmtId="49" fontId="11" fillId="4" borderId="5" xfId="0" applyNumberFormat="1" applyFont="1" applyFill="1" applyBorder="1" applyAlignment="1" applyProtection="1">
      <alignment vertical="top" wrapText="1"/>
      <protection locked="0"/>
    </xf>
    <xf numFmtId="49" fontId="11" fillId="4" borderId="2" xfId="0" applyNumberFormat="1" applyFont="1" applyFill="1" applyBorder="1" applyAlignment="1" applyProtection="1">
      <alignment vertical="top" wrapText="1"/>
      <protection locked="0"/>
    </xf>
    <xf numFmtId="0" fontId="11" fillId="4" borderId="5" xfId="0" applyFont="1" applyFill="1" applyBorder="1" applyAlignment="1" applyProtection="1">
      <alignment horizontal="left" vertical="top"/>
      <protection locked="0"/>
    </xf>
    <xf numFmtId="0" fontId="11" fillId="4" borderId="2" xfId="0" applyFont="1" applyFill="1" applyBorder="1" applyAlignment="1" applyProtection="1">
      <alignment horizontal="left" vertical="top"/>
      <protection locked="0"/>
    </xf>
    <xf numFmtId="2" fontId="11" fillId="4" borderId="5" xfId="0" applyNumberFormat="1" applyFont="1" applyFill="1" applyBorder="1" applyProtection="1">
      <protection locked="0"/>
    </xf>
    <xf numFmtId="2" fontId="11" fillId="4" borderId="5" xfId="0" applyNumberFormat="1" applyFont="1" applyFill="1" applyBorder="1" applyAlignment="1" applyProtection="1">
      <alignment vertical="top"/>
      <protection locked="0"/>
    </xf>
    <xf numFmtId="2" fontId="11" fillId="4" borderId="2" xfId="0" applyNumberFormat="1" applyFon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vertical="top"/>
      <protection locked="0"/>
    </xf>
    <xf numFmtId="0" fontId="0" fillId="0" borderId="2" xfId="0" applyBorder="1" applyProtection="1">
      <protection locked="0"/>
    </xf>
    <xf numFmtId="0" fontId="5" fillId="5" borderId="2" xfId="0" applyFont="1" applyFill="1" applyBorder="1" applyAlignment="1" applyProtection="1">
      <alignment horizontal="right"/>
      <protection locked="0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top" wrapText="1"/>
    </xf>
    <xf numFmtId="2" fontId="2" fillId="5" borderId="2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zoomScale="130" zoomScaleNormal="13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F54" sqref="F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/>
      <c r="D1" s="62"/>
      <c r="E1" s="62"/>
      <c r="F1" s="11" t="s">
        <v>16</v>
      </c>
      <c r="G1" s="2" t="s">
        <v>17</v>
      </c>
      <c r="H1" s="63" t="s">
        <v>52</v>
      </c>
      <c r="I1" s="63"/>
      <c r="J1" s="63"/>
      <c r="K1" s="63"/>
    </row>
    <row r="2" spans="1:12" ht="18" x14ac:dyDescent="0.2">
      <c r="A2" s="31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38">
        <v>1</v>
      </c>
      <c r="I3" s="38">
        <v>1</v>
      </c>
      <c r="J3" s="39">
        <v>2025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14</v>
      </c>
      <c r="B5" s="36" t="s">
        <v>15</v>
      </c>
      <c r="C5" s="32" t="s">
        <v>0</v>
      </c>
      <c r="D5" s="32" t="s">
        <v>13</v>
      </c>
      <c r="E5" s="32" t="s">
        <v>12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34</v>
      </c>
    </row>
    <row r="6" spans="1:12" ht="15.75" x14ac:dyDescent="0.25">
      <c r="A6" s="17">
        <v>1</v>
      </c>
      <c r="B6" s="18">
        <v>1</v>
      </c>
      <c r="C6" s="19" t="s">
        <v>20</v>
      </c>
      <c r="D6" s="5" t="s">
        <v>21</v>
      </c>
      <c r="E6" s="43" t="s">
        <v>80</v>
      </c>
      <c r="F6" s="45">
        <v>200</v>
      </c>
      <c r="G6" s="48">
        <v>4.54</v>
      </c>
      <c r="H6" s="48">
        <v>6.11</v>
      </c>
      <c r="I6" s="48">
        <v>32.479999999999997</v>
      </c>
      <c r="J6" s="48">
        <v>197.57941463414599</v>
      </c>
      <c r="K6" s="41" t="s">
        <v>40</v>
      </c>
      <c r="L6" s="47">
        <v>10.97</v>
      </c>
    </row>
    <row r="7" spans="1:12" ht="15.75" x14ac:dyDescent="0.25">
      <c r="A7" s="20"/>
      <c r="B7" s="14"/>
      <c r="C7" s="10"/>
      <c r="D7" s="51" t="s">
        <v>27</v>
      </c>
      <c r="E7" s="43" t="s">
        <v>87</v>
      </c>
      <c r="F7" s="45">
        <v>65</v>
      </c>
      <c r="G7" s="48">
        <v>8.2899999999999991</v>
      </c>
      <c r="H7" s="48">
        <v>8.4499999999999993</v>
      </c>
      <c r="I7" s="48">
        <v>2.15</v>
      </c>
      <c r="J7" s="48">
        <v>128.186999484762</v>
      </c>
      <c r="K7" s="41">
        <v>82</v>
      </c>
      <c r="L7" s="48">
        <v>48.38</v>
      </c>
    </row>
    <row r="8" spans="1:12" ht="15.75" x14ac:dyDescent="0.25">
      <c r="A8" s="20"/>
      <c r="B8" s="14"/>
      <c r="C8" s="10"/>
      <c r="D8" s="7" t="s">
        <v>22</v>
      </c>
      <c r="E8" s="43" t="s">
        <v>88</v>
      </c>
      <c r="F8" s="45">
        <v>200</v>
      </c>
      <c r="G8" s="48">
        <v>3.3</v>
      </c>
      <c r="H8" s="48">
        <v>1.06</v>
      </c>
      <c r="I8" s="48">
        <v>14.69</v>
      </c>
      <c r="J8" s="48">
        <v>70.456928000000005</v>
      </c>
      <c r="K8" s="41" t="s">
        <v>86</v>
      </c>
      <c r="L8" s="48">
        <v>15.13</v>
      </c>
    </row>
    <row r="9" spans="1:12" ht="15.75" x14ac:dyDescent="0.25">
      <c r="A9" s="20"/>
      <c r="B9" s="14"/>
      <c r="C9" s="10"/>
      <c r="D9" s="7" t="s">
        <v>174</v>
      </c>
      <c r="E9" s="43" t="s">
        <v>89</v>
      </c>
      <c r="F9" s="45">
        <v>10</v>
      </c>
      <c r="G9" s="48">
        <v>0.04</v>
      </c>
      <c r="H9" s="48">
        <v>0</v>
      </c>
      <c r="I9" s="48">
        <v>6.01</v>
      </c>
      <c r="J9" s="48">
        <v>22.8994</v>
      </c>
      <c r="K9" s="41" t="s">
        <v>39</v>
      </c>
      <c r="L9" s="48">
        <v>3.04</v>
      </c>
    </row>
    <row r="10" spans="1:12" ht="15.75" x14ac:dyDescent="0.25">
      <c r="A10" s="20"/>
      <c r="B10" s="14"/>
      <c r="C10" s="10"/>
      <c r="D10" s="7" t="s">
        <v>175</v>
      </c>
      <c r="E10" s="44" t="s">
        <v>38</v>
      </c>
      <c r="F10" s="46">
        <v>43</v>
      </c>
      <c r="G10" s="50">
        <v>3.0678846153846155</v>
      </c>
      <c r="H10" s="50">
        <v>0.30596153846153845</v>
      </c>
      <c r="I10" s="50">
        <v>20.267884615384617</v>
      </c>
      <c r="J10" s="50">
        <v>96.28478299999999</v>
      </c>
      <c r="K10" s="42" t="s">
        <v>39</v>
      </c>
      <c r="L10" s="49">
        <v>3.48</v>
      </c>
    </row>
    <row r="11" spans="1:12" ht="15" x14ac:dyDescent="0.25">
      <c r="A11" s="21"/>
      <c r="B11" s="16"/>
      <c r="C11" s="8"/>
      <c r="D11" s="52" t="s">
        <v>32</v>
      </c>
      <c r="E11" s="53"/>
      <c r="F11" s="54">
        <f>SUM(F6:F10)</f>
        <v>518</v>
      </c>
      <c r="G11" s="56">
        <f>SUM(G6:G10)</f>
        <v>19.237884615384615</v>
      </c>
      <c r="H11" s="56">
        <f>SUM(H6:H10)</f>
        <v>15.925961538461538</v>
      </c>
      <c r="I11" s="56">
        <f>SUM(I6:I10)</f>
        <v>75.597884615384601</v>
      </c>
      <c r="J11" s="56">
        <f>SUM(J6:J10)</f>
        <v>515.40752511890798</v>
      </c>
      <c r="K11" s="55"/>
      <c r="L11" s="54">
        <f>SUM(L6:L10)</f>
        <v>81.000000000000014</v>
      </c>
    </row>
    <row r="12" spans="1:12" ht="15.75" x14ac:dyDescent="0.25">
      <c r="A12" s="22">
        <f>A6</f>
        <v>1</v>
      </c>
      <c r="B12" s="12">
        <f>B6</f>
        <v>1</v>
      </c>
      <c r="C12" s="9" t="s">
        <v>24</v>
      </c>
      <c r="D12" s="7" t="s">
        <v>25</v>
      </c>
      <c r="E12" s="43" t="s">
        <v>93</v>
      </c>
      <c r="F12" s="45">
        <v>60</v>
      </c>
      <c r="G12" s="48">
        <v>0.74</v>
      </c>
      <c r="H12" s="48">
        <v>4.38</v>
      </c>
      <c r="I12" s="48">
        <v>8.41</v>
      </c>
      <c r="J12" s="48">
        <v>78.73419539999999</v>
      </c>
      <c r="K12" s="41" t="s">
        <v>90</v>
      </c>
      <c r="L12" s="48">
        <v>10.23</v>
      </c>
    </row>
    <row r="13" spans="1:12" ht="31.5" x14ac:dyDescent="0.25">
      <c r="A13" s="20"/>
      <c r="B13" s="14"/>
      <c r="C13" s="10"/>
      <c r="D13" s="7" t="s">
        <v>26</v>
      </c>
      <c r="E13" s="43" t="s">
        <v>57</v>
      </c>
      <c r="F13" s="45" t="s">
        <v>96</v>
      </c>
      <c r="G13" s="48">
        <v>3.75</v>
      </c>
      <c r="H13" s="48">
        <v>2.25</v>
      </c>
      <c r="I13" s="48">
        <v>21.3</v>
      </c>
      <c r="J13" s="48">
        <v>111.49</v>
      </c>
      <c r="K13" s="41" t="s">
        <v>56</v>
      </c>
      <c r="L13" s="48">
        <v>16.739999999999998</v>
      </c>
    </row>
    <row r="14" spans="1:12" ht="15.75" x14ac:dyDescent="0.25">
      <c r="A14" s="20"/>
      <c r="B14" s="14"/>
      <c r="C14" s="10"/>
      <c r="D14" s="7" t="s">
        <v>27</v>
      </c>
      <c r="E14" s="43" t="s">
        <v>94</v>
      </c>
      <c r="F14" s="45">
        <v>90</v>
      </c>
      <c r="G14" s="48">
        <v>12.93</v>
      </c>
      <c r="H14" s="48">
        <v>14.61</v>
      </c>
      <c r="I14" s="48">
        <v>15.76</v>
      </c>
      <c r="J14" s="48">
        <v>252.33064010857137</v>
      </c>
      <c r="K14" s="41" t="s">
        <v>91</v>
      </c>
      <c r="L14" s="47">
        <v>65.98</v>
      </c>
    </row>
    <row r="15" spans="1:12" ht="15.75" x14ac:dyDescent="0.25">
      <c r="A15" s="20"/>
      <c r="B15" s="14"/>
      <c r="C15" s="10"/>
      <c r="D15" s="7" t="s">
        <v>28</v>
      </c>
      <c r="E15" s="43" t="s">
        <v>58</v>
      </c>
      <c r="F15" s="45">
        <v>150</v>
      </c>
      <c r="G15" s="48">
        <v>5.76</v>
      </c>
      <c r="H15" s="48">
        <v>5.83</v>
      </c>
      <c r="I15" s="48">
        <v>25.2</v>
      </c>
      <c r="J15" s="48">
        <v>175.5</v>
      </c>
      <c r="K15" s="41" t="s">
        <v>40</v>
      </c>
      <c r="L15" s="47">
        <v>8.3000000000000007</v>
      </c>
    </row>
    <row r="16" spans="1:12" ht="15.75" x14ac:dyDescent="0.25">
      <c r="A16" s="20"/>
      <c r="B16" s="14"/>
      <c r="C16" s="10"/>
      <c r="D16" s="7" t="s">
        <v>29</v>
      </c>
      <c r="E16" s="43" t="s">
        <v>95</v>
      </c>
      <c r="F16" s="45">
        <v>200</v>
      </c>
      <c r="G16" s="48">
        <v>0.21</v>
      </c>
      <c r="H16" s="48">
        <v>0.01</v>
      </c>
      <c r="I16" s="48">
        <v>13.42</v>
      </c>
      <c r="J16" s="48">
        <v>51.25</v>
      </c>
      <c r="K16" s="41" t="s">
        <v>92</v>
      </c>
      <c r="L16" s="47">
        <v>7.54</v>
      </c>
    </row>
    <row r="17" spans="1:12" ht="15.75" x14ac:dyDescent="0.25">
      <c r="A17" s="20"/>
      <c r="B17" s="14"/>
      <c r="C17" s="10"/>
      <c r="D17" s="7" t="s">
        <v>30</v>
      </c>
      <c r="E17" s="43" t="s">
        <v>38</v>
      </c>
      <c r="F17" s="45">
        <v>26</v>
      </c>
      <c r="G17" s="48">
        <v>1.859</v>
      </c>
      <c r="H17" s="48">
        <v>0.18200000000000002</v>
      </c>
      <c r="I17" s="48">
        <v>12.259</v>
      </c>
      <c r="J17" s="48">
        <v>58.218705999999997</v>
      </c>
      <c r="K17" s="41" t="s">
        <v>39</v>
      </c>
      <c r="L17" s="47">
        <v>2.02</v>
      </c>
    </row>
    <row r="18" spans="1:12" ht="15.75" x14ac:dyDescent="0.25">
      <c r="A18" s="20"/>
      <c r="B18" s="14"/>
      <c r="C18" s="10"/>
      <c r="D18" s="7" t="s">
        <v>31</v>
      </c>
      <c r="E18" s="44" t="s">
        <v>59</v>
      </c>
      <c r="F18" s="46">
        <v>25</v>
      </c>
      <c r="G18" s="50">
        <v>1.5526315789473684</v>
      </c>
      <c r="H18" s="50">
        <v>0.26315789473684209</v>
      </c>
      <c r="I18" s="50">
        <v>9.4868421052631575</v>
      </c>
      <c r="J18" s="50">
        <v>44.178450000000005</v>
      </c>
      <c r="K18" s="42" t="s">
        <v>39</v>
      </c>
      <c r="L18" s="49">
        <v>1.69</v>
      </c>
    </row>
    <row r="19" spans="1:12" ht="15" x14ac:dyDescent="0.25">
      <c r="A19" s="21"/>
      <c r="B19" s="16"/>
      <c r="C19" s="8"/>
      <c r="D19" s="52" t="s">
        <v>32</v>
      </c>
      <c r="E19" s="53"/>
      <c r="F19" s="54">
        <v>769</v>
      </c>
      <c r="G19" s="56">
        <f>SUM(G12:G18)</f>
        <v>26.801631578947372</v>
      </c>
      <c r="H19" s="56">
        <f>SUM(H12:H18)</f>
        <v>27.525157894736843</v>
      </c>
      <c r="I19" s="56">
        <f>SUM(I12:I18)</f>
        <v>105.83584210526317</v>
      </c>
      <c r="J19" s="56">
        <f>SUM(J12:J18)</f>
        <v>771.70199150857138</v>
      </c>
      <c r="K19" s="55"/>
      <c r="L19" s="54">
        <f>SUM(L12:L18)</f>
        <v>112.5</v>
      </c>
    </row>
    <row r="20" spans="1:12" ht="15.75" thickBot="1" x14ac:dyDescent="0.25">
      <c r="A20" s="25">
        <f>A6</f>
        <v>1</v>
      </c>
      <c r="B20" s="26">
        <f>B6</f>
        <v>1</v>
      </c>
      <c r="C20" s="64" t="s">
        <v>4</v>
      </c>
      <c r="D20" s="65"/>
      <c r="E20" s="27"/>
      <c r="F20" s="28">
        <f>F11+F19</f>
        <v>1287</v>
      </c>
      <c r="G20" s="57">
        <f>G11+G19</f>
        <v>46.039516194331988</v>
      </c>
      <c r="H20" s="57">
        <f>H11+H19</f>
        <v>43.451119433198379</v>
      </c>
      <c r="I20" s="57">
        <f>I11+I19</f>
        <v>181.43372672064777</v>
      </c>
      <c r="J20" s="57">
        <f>J11+J19</f>
        <v>1287.1095166274795</v>
      </c>
      <c r="K20" s="28"/>
      <c r="L20" s="28">
        <f>L11+L19</f>
        <v>193.5</v>
      </c>
    </row>
    <row r="21" spans="1:12" ht="15.75" x14ac:dyDescent="0.25">
      <c r="A21" s="13">
        <v>1</v>
      </c>
      <c r="B21" s="14">
        <v>2</v>
      </c>
      <c r="C21" s="19" t="s">
        <v>20</v>
      </c>
      <c r="D21" s="5" t="s">
        <v>21</v>
      </c>
      <c r="E21" s="43" t="s">
        <v>97</v>
      </c>
      <c r="F21" s="45" t="s">
        <v>55</v>
      </c>
      <c r="G21" s="48">
        <v>4.8</v>
      </c>
      <c r="H21" s="48">
        <v>9.4600000000000009</v>
      </c>
      <c r="I21" s="48">
        <v>8.94</v>
      </c>
      <c r="J21" s="48">
        <v>130.60236000000003</v>
      </c>
      <c r="K21" s="41" t="s">
        <v>49</v>
      </c>
      <c r="L21" s="47">
        <v>30.37</v>
      </c>
    </row>
    <row r="22" spans="1:12" ht="15.75" x14ac:dyDescent="0.25">
      <c r="A22" s="13"/>
      <c r="B22" s="14"/>
      <c r="C22" s="10"/>
      <c r="D22" s="7" t="s">
        <v>174</v>
      </c>
      <c r="E22" s="43" t="s">
        <v>98</v>
      </c>
      <c r="F22" s="45" t="s">
        <v>99</v>
      </c>
      <c r="G22" s="48">
        <v>7.0399999999999991</v>
      </c>
      <c r="H22" s="48">
        <v>8.44</v>
      </c>
      <c r="I22" s="48">
        <v>33.869999999999997</v>
      </c>
      <c r="J22" s="48">
        <v>259.82205791666667</v>
      </c>
      <c r="K22" s="41" t="s">
        <v>39</v>
      </c>
      <c r="L22" s="48">
        <v>30.16</v>
      </c>
    </row>
    <row r="23" spans="1:12" ht="15.75" x14ac:dyDescent="0.25">
      <c r="A23" s="13"/>
      <c r="B23" s="14"/>
      <c r="C23" s="10"/>
      <c r="D23" s="7" t="s">
        <v>22</v>
      </c>
      <c r="E23" s="43" t="s">
        <v>84</v>
      </c>
      <c r="F23" s="45">
        <v>200</v>
      </c>
      <c r="G23" s="48">
        <v>2.77</v>
      </c>
      <c r="H23" s="48">
        <v>0.56999999999999995</v>
      </c>
      <c r="I23" s="48">
        <v>15.69</v>
      </c>
      <c r="J23" s="48">
        <v>70.040531999999999</v>
      </c>
      <c r="K23" s="41" t="s">
        <v>51</v>
      </c>
      <c r="L23" s="48">
        <v>16.260000000000002</v>
      </c>
    </row>
    <row r="24" spans="1:12" ht="15.75" x14ac:dyDescent="0.25">
      <c r="A24" s="13"/>
      <c r="B24" s="14"/>
      <c r="C24" s="10"/>
      <c r="D24" s="7" t="s">
        <v>175</v>
      </c>
      <c r="E24" s="44" t="s">
        <v>38</v>
      </c>
      <c r="F24" s="46">
        <v>52</v>
      </c>
      <c r="G24" s="50">
        <v>3.7125581395348832</v>
      </c>
      <c r="H24" s="50">
        <v>0.36279069767441857</v>
      </c>
      <c r="I24" s="50">
        <v>24.512558139534882</v>
      </c>
      <c r="J24" s="50">
        <v>116.43741199999999</v>
      </c>
      <c r="K24" s="42" t="s">
        <v>39</v>
      </c>
      <c r="L24" s="49">
        <v>4.21</v>
      </c>
    </row>
    <row r="25" spans="1:12" ht="15" x14ac:dyDescent="0.25">
      <c r="A25" s="15"/>
      <c r="B25" s="16"/>
      <c r="C25" s="8"/>
      <c r="D25" s="52" t="s">
        <v>32</v>
      </c>
      <c r="E25" s="53"/>
      <c r="F25" s="54">
        <v>552</v>
      </c>
      <c r="G25" s="56">
        <f>SUM(G21:G24)</f>
        <v>18.322558139534884</v>
      </c>
      <c r="H25" s="56">
        <f>SUM(H21:H24)</f>
        <v>18.832790697674419</v>
      </c>
      <c r="I25" s="56">
        <f>SUM(I21:I24)</f>
        <v>83.012558139534875</v>
      </c>
      <c r="J25" s="56">
        <f>SUM(J21:J24)</f>
        <v>576.90236191666668</v>
      </c>
      <c r="K25" s="55"/>
      <c r="L25" s="54">
        <f>SUM(L21:L24)</f>
        <v>81</v>
      </c>
    </row>
    <row r="26" spans="1:12" ht="15.75" x14ac:dyDescent="0.25">
      <c r="A26" s="12">
        <f>A21</f>
        <v>1</v>
      </c>
      <c r="B26" s="12">
        <f>B21</f>
        <v>2</v>
      </c>
      <c r="C26" s="9" t="s">
        <v>24</v>
      </c>
      <c r="D26" s="7" t="s">
        <v>25</v>
      </c>
      <c r="E26" s="43" t="s">
        <v>104</v>
      </c>
      <c r="F26" s="45">
        <v>60</v>
      </c>
      <c r="G26" s="48">
        <v>1.71</v>
      </c>
      <c r="H26" s="48">
        <v>6.05</v>
      </c>
      <c r="I26" s="48">
        <v>4.99</v>
      </c>
      <c r="J26" s="48">
        <v>78.285080399999998</v>
      </c>
      <c r="K26" s="41" t="s">
        <v>100</v>
      </c>
      <c r="L26" s="48">
        <v>10.72</v>
      </c>
    </row>
    <row r="27" spans="1:12" ht="31.5" x14ac:dyDescent="0.25">
      <c r="A27" s="13"/>
      <c r="B27" s="14"/>
      <c r="C27" s="10"/>
      <c r="D27" s="7" t="s">
        <v>26</v>
      </c>
      <c r="E27" s="43" t="s">
        <v>105</v>
      </c>
      <c r="F27" s="45" t="s">
        <v>106</v>
      </c>
      <c r="G27" s="48">
        <v>2.4</v>
      </c>
      <c r="H27" s="48">
        <v>5.17</v>
      </c>
      <c r="I27" s="48">
        <v>15.43</v>
      </c>
      <c r="J27" s="48">
        <v>123.7567114615385</v>
      </c>
      <c r="K27" s="41" t="s">
        <v>75</v>
      </c>
      <c r="L27" s="48">
        <v>25.72</v>
      </c>
    </row>
    <row r="28" spans="1:12" ht="15.75" x14ac:dyDescent="0.25">
      <c r="A28" s="13"/>
      <c r="B28" s="14"/>
      <c r="C28" s="10"/>
      <c r="D28" s="7" t="s">
        <v>27</v>
      </c>
      <c r="E28" s="43" t="s">
        <v>107</v>
      </c>
      <c r="F28" s="45">
        <v>90</v>
      </c>
      <c r="G28" s="48">
        <v>14.36</v>
      </c>
      <c r="H28" s="48">
        <v>8.33</v>
      </c>
      <c r="I28" s="48">
        <v>11.07</v>
      </c>
      <c r="J28" s="48">
        <v>184.7872974</v>
      </c>
      <c r="K28" s="41" t="s">
        <v>101</v>
      </c>
      <c r="L28" s="47">
        <v>58.37</v>
      </c>
    </row>
    <row r="29" spans="1:12" ht="15.75" x14ac:dyDescent="0.25">
      <c r="A29" s="13"/>
      <c r="B29" s="14"/>
      <c r="C29" s="10"/>
      <c r="D29" s="7" t="s">
        <v>28</v>
      </c>
      <c r="E29" s="43" t="s">
        <v>76</v>
      </c>
      <c r="F29" s="45">
        <v>150</v>
      </c>
      <c r="G29" s="48">
        <v>5.47</v>
      </c>
      <c r="H29" s="48">
        <v>3.95</v>
      </c>
      <c r="I29" s="48">
        <v>35.130000000000003</v>
      </c>
      <c r="J29" s="48">
        <v>197.43414599999997</v>
      </c>
      <c r="K29" s="41" t="s">
        <v>102</v>
      </c>
      <c r="L29" s="47">
        <v>12.26</v>
      </c>
    </row>
    <row r="30" spans="1:12" ht="15.75" x14ac:dyDescent="0.25">
      <c r="A30" s="13"/>
      <c r="B30" s="14"/>
      <c r="C30" s="10"/>
      <c r="D30" s="7" t="s">
        <v>29</v>
      </c>
      <c r="E30" s="43" t="s">
        <v>108</v>
      </c>
      <c r="F30" s="45">
        <v>200</v>
      </c>
      <c r="G30" s="48">
        <v>0.11</v>
      </c>
      <c r="H30" s="48">
        <v>0.03</v>
      </c>
      <c r="I30" s="48">
        <v>23.05</v>
      </c>
      <c r="J30" s="48">
        <v>88.306910999999985</v>
      </c>
      <c r="K30" s="41" t="s">
        <v>103</v>
      </c>
      <c r="L30" s="47">
        <v>11.1</v>
      </c>
    </row>
    <row r="31" spans="1:12" ht="15.75" x14ac:dyDescent="0.25">
      <c r="A31" s="13"/>
      <c r="B31" s="14"/>
      <c r="C31" s="10"/>
      <c r="D31" s="7" t="s">
        <v>30</v>
      </c>
      <c r="E31" s="43" t="s">
        <v>38</v>
      </c>
      <c r="F31" s="45">
        <v>23</v>
      </c>
      <c r="G31" s="48">
        <v>1.64</v>
      </c>
      <c r="H31" s="48">
        <v>0.16</v>
      </c>
      <c r="I31" s="48">
        <v>10.84</v>
      </c>
      <c r="J31" s="48">
        <v>51.501162999999998</v>
      </c>
      <c r="K31" s="41" t="s">
        <v>39</v>
      </c>
      <c r="L31" s="47">
        <v>1.86</v>
      </c>
    </row>
    <row r="32" spans="1:12" ht="15.75" x14ac:dyDescent="0.25">
      <c r="A32" s="13"/>
      <c r="B32" s="14"/>
      <c r="C32" s="10"/>
      <c r="D32" s="7" t="s">
        <v>31</v>
      </c>
      <c r="E32" s="44" t="s">
        <v>59</v>
      </c>
      <c r="F32" s="46">
        <v>20</v>
      </c>
      <c r="G32" s="50">
        <v>1.24</v>
      </c>
      <c r="H32" s="50">
        <v>0.21</v>
      </c>
      <c r="I32" s="50">
        <v>7.59</v>
      </c>
      <c r="J32" s="50">
        <v>35.342759999999998</v>
      </c>
      <c r="K32" s="42" t="s">
        <v>39</v>
      </c>
      <c r="L32" s="49">
        <v>1.47</v>
      </c>
    </row>
    <row r="33" spans="1:12" ht="15" x14ac:dyDescent="0.25">
      <c r="A33" s="15"/>
      <c r="B33" s="16"/>
      <c r="C33" s="8"/>
      <c r="D33" s="52" t="s">
        <v>32</v>
      </c>
      <c r="E33" s="53"/>
      <c r="F33" s="54">
        <v>752</v>
      </c>
      <c r="G33" s="56">
        <f>SUM(G26:G32)</f>
        <v>26.929999999999996</v>
      </c>
      <c r="H33" s="56">
        <f>SUM(H26:H32)</f>
        <v>23.9</v>
      </c>
      <c r="I33" s="56">
        <f>SUM(I26:I32)</f>
        <v>108.10000000000001</v>
      </c>
      <c r="J33" s="56">
        <f>SUM(J26:J32)</f>
        <v>759.41406926153854</v>
      </c>
      <c r="K33" s="55"/>
      <c r="L33" s="54">
        <f>SUM(L26:L32)</f>
        <v>121.5</v>
      </c>
    </row>
    <row r="34" spans="1:12" ht="15.75" customHeight="1" thickBot="1" x14ac:dyDescent="0.25">
      <c r="A34" s="29">
        <f>A21</f>
        <v>1</v>
      </c>
      <c r="B34" s="29">
        <f>B21</f>
        <v>2</v>
      </c>
      <c r="C34" s="64" t="s">
        <v>4</v>
      </c>
      <c r="D34" s="65"/>
      <c r="E34" s="27"/>
      <c r="F34" s="28">
        <f>F25+F33</f>
        <v>1304</v>
      </c>
      <c r="G34" s="57">
        <f>G25+G33</f>
        <v>45.252558139534884</v>
      </c>
      <c r="H34" s="57">
        <f>H25+H33</f>
        <v>42.732790697674417</v>
      </c>
      <c r="I34" s="57">
        <f>I25+I33</f>
        <v>191.11255813953488</v>
      </c>
      <c r="J34" s="57">
        <f>J25+J33</f>
        <v>1336.3164311782052</v>
      </c>
      <c r="K34" s="28"/>
      <c r="L34" s="28">
        <f>L25+L33</f>
        <v>202.5</v>
      </c>
    </row>
    <row r="35" spans="1:12" ht="15.75" x14ac:dyDescent="0.25">
      <c r="A35" s="17">
        <v>1</v>
      </c>
      <c r="B35" s="18">
        <v>3</v>
      </c>
      <c r="C35" s="19" t="s">
        <v>20</v>
      </c>
      <c r="D35" s="5" t="s">
        <v>21</v>
      </c>
      <c r="E35" s="43" t="s">
        <v>68</v>
      </c>
      <c r="F35" s="45">
        <v>190</v>
      </c>
      <c r="G35" s="48">
        <v>8.5143749999999994</v>
      </c>
      <c r="H35" s="48">
        <v>11.94</v>
      </c>
      <c r="I35" s="48">
        <v>23.53</v>
      </c>
      <c r="J35" s="48">
        <v>216.77</v>
      </c>
      <c r="K35" s="41" t="s">
        <v>42</v>
      </c>
      <c r="L35" s="47">
        <v>35.04</v>
      </c>
    </row>
    <row r="36" spans="1:12" ht="15.75" x14ac:dyDescent="0.25">
      <c r="A36" s="20"/>
      <c r="B36" s="14"/>
      <c r="C36" s="10"/>
      <c r="D36" s="7" t="s">
        <v>22</v>
      </c>
      <c r="E36" s="43" t="s">
        <v>109</v>
      </c>
      <c r="F36" s="45">
        <v>200</v>
      </c>
      <c r="G36" s="48">
        <v>1.54</v>
      </c>
      <c r="H36" s="48">
        <v>1.58</v>
      </c>
      <c r="I36" s="48">
        <v>11.34</v>
      </c>
      <c r="J36" s="48">
        <v>63.469522799999993</v>
      </c>
      <c r="K36" s="41" t="s">
        <v>67</v>
      </c>
      <c r="L36" s="47">
        <v>8.61</v>
      </c>
    </row>
    <row r="37" spans="1:12" ht="15.75" x14ac:dyDescent="0.25">
      <c r="A37" s="20"/>
      <c r="B37" s="14"/>
      <c r="C37" s="10"/>
      <c r="D37" s="7" t="s">
        <v>176</v>
      </c>
      <c r="E37" s="43" t="s">
        <v>70</v>
      </c>
      <c r="F37" s="45">
        <v>50</v>
      </c>
      <c r="G37" s="48">
        <v>3.7</v>
      </c>
      <c r="H37" s="48">
        <v>5.5</v>
      </c>
      <c r="I37" s="48">
        <v>16</v>
      </c>
      <c r="J37" s="48">
        <v>155.5</v>
      </c>
      <c r="K37" s="41" t="s">
        <v>39</v>
      </c>
      <c r="L37" s="48">
        <v>14.35</v>
      </c>
    </row>
    <row r="38" spans="1:12" ht="15.75" x14ac:dyDescent="0.25">
      <c r="A38" s="20"/>
      <c r="B38" s="14"/>
      <c r="C38" s="10"/>
      <c r="D38" s="7" t="s">
        <v>30</v>
      </c>
      <c r="E38" s="43" t="s">
        <v>38</v>
      </c>
      <c r="F38" s="45">
        <v>45</v>
      </c>
      <c r="G38" s="48">
        <v>3.2174999999999998</v>
      </c>
      <c r="H38" s="48">
        <v>0.31500000000000006</v>
      </c>
      <c r="I38" s="48">
        <v>21.217499999999998</v>
      </c>
      <c r="J38" s="48">
        <v>100.76314499999999</v>
      </c>
      <c r="K38" s="41" t="s">
        <v>39</v>
      </c>
      <c r="L38" s="48">
        <v>3.64</v>
      </c>
    </row>
    <row r="39" spans="1:12" ht="15.75" x14ac:dyDescent="0.25">
      <c r="A39" s="20"/>
      <c r="B39" s="14"/>
      <c r="C39" s="10"/>
      <c r="D39" s="7" t="s">
        <v>23</v>
      </c>
      <c r="E39" s="44" t="s">
        <v>43</v>
      </c>
      <c r="F39" s="46">
        <v>100</v>
      </c>
      <c r="G39" s="50">
        <v>0.4</v>
      </c>
      <c r="H39" s="50">
        <v>0.4</v>
      </c>
      <c r="I39" s="50">
        <v>11.6</v>
      </c>
      <c r="J39" s="50">
        <v>48.68</v>
      </c>
      <c r="K39" s="42" t="s">
        <v>39</v>
      </c>
      <c r="L39" s="49">
        <v>19.36</v>
      </c>
    </row>
    <row r="40" spans="1:12" ht="15" x14ac:dyDescent="0.25">
      <c r="A40" s="21"/>
      <c r="B40" s="16"/>
      <c r="C40" s="8"/>
      <c r="D40" s="52" t="s">
        <v>32</v>
      </c>
      <c r="E40" s="53"/>
      <c r="F40" s="54">
        <f>SUM(F35:F39)</f>
        <v>585</v>
      </c>
      <c r="G40" s="56">
        <f>SUM(G35:G39)</f>
        <v>17.371874999999999</v>
      </c>
      <c r="H40" s="56">
        <f>SUM(H35:H39)</f>
        <v>19.734999999999999</v>
      </c>
      <c r="I40" s="56">
        <f>SUM(I35:I39)</f>
        <v>83.6875</v>
      </c>
      <c r="J40" s="56">
        <f>SUM(J35:J39)</f>
        <v>585.18266779999999</v>
      </c>
      <c r="K40" s="55"/>
      <c r="L40" s="54">
        <f>SUM(L35:L39)</f>
        <v>81</v>
      </c>
    </row>
    <row r="41" spans="1:12" ht="15.75" x14ac:dyDescent="0.25">
      <c r="A41" s="22">
        <f>A35</f>
        <v>1</v>
      </c>
      <c r="B41" s="12">
        <f>B35</f>
        <v>3</v>
      </c>
      <c r="C41" s="9" t="s">
        <v>24</v>
      </c>
      <c r="D41" s="7" t="s">
        <v>25</v>
      </c>
      <c r="E41" s="43" t="s">
        <v>112</v>
      </c>
      <c r="F41" s="45">
        <v>60</v>
      </c>
      <c r="G41" s="48">
        <v>0.96</v>
      </c>
      <c r="H41" s="48">
        <v>3.58</v>
      </c>
      <c r="I41" s="48">
        <v>5.35</v>
      </c>
      <c r="J41" s="48">
        <v>54.938662799999996</v>
      </c>
      <c r="K41" s="41" t="s">
        <v>110</v>
      </c>
      <c r="L41" s="48">
        <v>8.43</v>
      </c>
    </row>
    <row r="42" spans="1:12" ht="15.75" x14ac:dyDescent="0.25">
      <c r="A42" s="20"/>
      <c r="B42" s="14"/>
      <c r="C42" s="10"/>
      <c r="D42" s="7" t="s">
        <v>26</v>
      </c>
      <c r="E42" s="43" t="s">
        <v>113</v>
      </c>
      <c r="F42" s="45" t="s">
        <v>114</v>
      </c>
      <c r="G42" s="48">
        <v>5.21</v>
      </c>
      <c r="H42" s="48">
        <v>3.97</v>
      </c>
      <c r="I42" s="48">
        <v>15.6</v>
      </c>
      <c r="J42" s="48">
        <v>105.07610400000002</v>
      </c>
      <c r="K42" s="41" t="s">
        <v>111</v>
      </c>
      <c r="L42" s="48">
        <v>10.98</v>
      </c>
    </row>
    <row r="43" spans="1:12" ht="15.75" x14ac:dyDescent="0.25">
      <c r="A43" s="20"/>
      <c r="B43" s="14"/>
      <c r="C43" s="10"/>
      <c r="D43" s="7" t="s">
        <v>27</v>
      </c>
      <c r="E43" s="43" t="s">
        <v>115</v>
      </c>
      <c r="F43" s="45">
        <v>240</v>
      </c>
      <c r="G43" s="48">
        <v>15.43</v>
      </c>
      <c r="H43" s="48">
        <v>16.579999999999998</v>
      </c>
      <c r="I43" s="48">
        <v>39.6</v>
      </c>
      <c r="J43" s="48">
        <v>384.04</v>
      </c>
      <c r="K43" s="41" t="s">
        <v>39</v>
      </c>
      <c r="L43" s="48">
        <v>60.81</v>
      </c>
    </row>
    <row r="44" spans="1:12" ht="15.75" x14ac:dyDescent="0.25">
      <c r="A44" s="20"/>
      <c r="B44" s="14"/>
      <c r="C44" s="10"/>
      <c r="D44" s="7" t="s">
        <v>29</v>
      </c>
      <c r="E44" s="43" t="s">
        <v>54</v>
      </c>
      <c r="F44" s="45">
        <v>200</v>
      </c>
      <c r="G44" s="48">
        <v>0.24</v>
      </c>
      <c r="H44" s="48">
        <v>0.05</v>
      </c>
      <c r="I44" s="48">
        <v>14.07</v>
      </c>
      <c r="J44" s="48">
        <v>55.606942799999999</v>
      </c>
      <c r="K44" s="47">
        <v>6.11</v>
      </c>
      <c r="L44" s="47">
        <v>9.5500000000000007</v>
      </c>
    </row>
    <row r="45" spans="1:12" ht="15.75" x14ac:dyDescent="0.25">
      <c r="A45" s="20"/>
      <c r="B45" s="14"/>
      <c r="C45" s="10"/>
      <c r="D45" s="7" t="s">
        <v>30</v>
      </c>
      <c r="E45" s="43" t="s">
        <v>38</v>
      </c>
      <c r="F45" s="45">
        <v>30</v>
      </c>
      <c r="G45" s="48">
        <v>2.145</v>
      </c>
      <c r="H45" s="48">
        <v>0.21</v>
      </c>
      <c r="I45" s="48">
        <v>14.145</v>
      </c>
      <c r="J45" s="48">
        <v>67.175430000000006</v>
      </c>
      <c r="K45" s="47">
        <v>2.4300000000000002</v>
      </c>
      <c r="L45" s="47">
        <v>2.59</v>
      </c>
    </row>
    <row r="46" spans="1:12" ht="15.75" x14ac:dyDescent="0.25">
      <c r="A46" s="20"/>
      <c r="B46" s="14"/>
      <c r="C46" s="10"/>
      <c r="D46" s="7" t="s">
        <v>31</v>
      </c>
      <c r="E46" s="44" t="s">
        <v>59</v>
      </c>
      <c r="F46" s="46">
        <v>31</v>
      </c>
      <c r="G46" s="50">
        <v>1.9288888888888889</v>
      </c>
      <c r="H46" s="50">
        <v>0.32722222222222219</v>
      </c>
      <c r="I46" s="50">
        <v>11.762777777777776</v>
      </c>
      <c r="J46" s="50">
        <v>54.781278</v>
      </c>
      <c r="K46" s="49">
        <v>2.2799999999999998</v>
      </c>
      <c r="L46" s="49"/>
    </row>
    <row r="47" spans="1:12" ht="15" x14ac:dyDescent="0.25">
      <c r="A47" s="21"/>
      <c r="B47" s="16"/>
      <c r="C47" s="8"/>
      <c r="D47" s="52" t="s">
        <v>32</v>
      </c>
      <c r="E47" s="53"/>
      <c r="F47" s="54">
        <v>776</v>
      </c>
      <c r="G47" s="56">
        <f>SUM(G41:G46)</f>
        <v>25.913888888888888</v>
      </c>
      <c r="H47" s="56">
        <f>SUM(H41:H46)</f>
        <v>24.717222222222222</v>
      </c>
      <c r="I47" s="56">
        <f>SUM(I41:I46)</f>
        <v>100.52777777777777</v>
      </c>
      <c r="J47" s="56">
        <f>SUM(J41:J46)</f>
        <v>721.61841760000004</v>
      </c>
      <c r="K47" s="55"/>
      <c r="L47" s="54">
        <f>SUM(L41:L46)</f>
        <v>92.36</v>
      </c>
    </row>
    <row r="48" spans="1:12" ht="15.75" customHeight="1" thickBot="1" x14ac:dyDescent="0.25">
      <c r="A48" s="25">
        <f>A35</f>
        <v>1</v>
      </c>
      <c r="B48" s="26">
        <f>B35</f>
        <v>3</v>
      </c>
      <c r="C48" s="64" t="s">
        <v>4</v>
      </c>
      <c r="D48" s="65"/>
      <c r="E48" s="27"/>
      <c r="F48" s="28">
        <f>F40+F47</f>
        <v>1361</v>
      </c>
      <c r="G48" s="57">
        <f>G40+G47</f>
        <v>43.285763888888887</v>
      </c>
      <c r="H48" s="57">
        <f>H40+H47</f>
        <v>44.452222222222218</v>
      </c>
      <c r="I48" s="57">
        <f>I40+I47</f>
        <v>184.21527777777777</v>
      </c>
      <c r="J48" s="57">
        <f>J40+J47</f>
        <v>1306.8010853999999</v>
      </c>
      <c r="K48" s="28"/>
      <c r="L48" s="28">
        <f>L40+L47</f>
        <v>173.36</v>
      </c>
    </row>
    <row r="49" spans="1:12" ht="15.75" x14ac:dyDescent="0.25">
      <c r="A49" s="17">
        <v>1</v>
      </c>
      <c r="B49" s="18">
        <v>4</v>
      </c>
      <c r="C49" s="19" t="s">
        <v>20</v>
      </c>
      <c r="D49" s="5" t="s">
        <v>21</v>
      </c>
      <c r="E49" s="43" t="s">
        <v>58</v>
      </c>
      <c r="F49" s="45">
        <v>180</v>
      </c>
      <c r="G49" s="48">
        <v>6.01</v>
      </c>
      <c r="H49" s="48">
        <v>6.09</v>
      </c>
      <c r="I49" s="48">
        <v>21.24</v>
      </c>
      <c r="J49" s="48">
        <v>164.71</v>
      </c>
      <c r="K49" s="41">
        <v>106</v>
      </c>
      <c r="L49" s="47">
        <v>9.9600000000000009</v>
      </c>
    </row>
    <row r="50" spans="1:12" ht="15.75" x14ac:dyDescent="0.25">
      <c r="A50" s="20"/>
      <c r="B50" s="14"/>
      <c r="C50" s="10"/>
      <c r="D50" s="7" t="s">
        <v>27</v>
      </c>
      <c r="E50" s="43" t="s">
        <v>94</v>
      </c>
      <c r="F50" s="45">
        <v>70</v>
      </c>
      <c r="G50" s="48">
        <v>7.71</v>
      </c>
      <c r="H50" s="48">
        <v>9.0299999999999994</v>
      </c>
      <c r="I50" s="48">
        <v>12.26</v>
      </c>
      <c r="J50" s="48">
        <v>126.26</v>
      </c>
      <c r="K50" s="41" t="s">
        <v>91</v>
      </c>
      <c r="L50" s="48">
        <v>50.87</v>
      </c>
    </row>
    <row r="51" spans="1:12" ht="15.75" x14ac:dyDescent="0.25">
      <c r="A51" s="20"/>
      <c r="B51" s="14"/>
      <c r="C51" s="10"/>
      <c r="D51" s="7" t="s">
        <v>22</v>
      </c>
      <c r="E51" s="43" t="s">
        <v>54</v>
      </c>
      <c r="F51" s="45">
        <v>200</v>
      </c>
      <c r="G51" s="48">
        <v>0.24</v>
      </c>
      <c r="H51" s="48">
        <v>0.05</v>
      </c>
      <c r="I51" s="48">
        <v>14.07</v>
      </c>
      <c r="J51" s="48">
        <v>55.61</v>
      </c>
      <c r="K51" s="41" t="s">
        <v>53</v>
      </c>
      <c r="L51" s="48">
        <v>6.11</v>
      </c>
    </row>
    <row r="52" spans="1:12" ht="15.75" x14ac:dyDescent="0.25">
      <c r="A52" s="20"/>
      <c r="B52" s="14"/>
      <c r="C52" s="10"/>
      <c r="D52" s="7" t="s">
        <v>176</v>
      </c>
      <c r="E52" s="43" t="s">
        <v>74</v>
      </c>
      <c r="F52" s="45">
        <v>28</v>
      </c>
      <c r="G52" s="48">
        <v>1.7</v>
      </c>
      <c r="H52" s="48">
        <v>4.16</v>
      </c>
      <c r="I52" s="48">
        <v>10.68</v>
      </c>
      <c r="J52" s="50">
        <v>124.04</v>
      </c>
      <c r="K52" s="41" t="s">
        <v>39</v>
      </c>
      <c r="L52" s="48">
        <v>10</v>
      </c>
    </row>
    <row r="53" spans="1:12" ht="15.75" x14ac:dyDescent="0.25">
      <c r="A53" s="20"/>
      <c r="B53" s="14"/>
      <c r="C53" s="10"/>
      <c r="D53" s="7" t="s">
        <v>30</v>
      </c>
      <c r="E53" s="44" t="s">
        <v>38</v>
      </c>
      <c r="F53" s="46">
        <v>50</v>
      </c>
      <c r="G53" s="50">
        <v>3.5673076923076925</v>
      </c>
      <c r="H53" s="50">
        <v>0.35576923076923078</v>
      </c>
      <c r="I53" s="50">
        <v>23.567307692307693</v>
      </c>
      <c r="J53" s="50">
        <v>111.95904999999999</v>
      </c>
      <c r="K53" s="42" t="s">
        <v>39</v>
      </c>
      <c r="L53" s="49">
        <v>4.0599999999999996</v>
      </c>
    </row>
    <row r="54" spans="1:12" ht="15" x14ac:dyDescent="0.25">
      <c r="A54" s="21"/>
      <c r="B54" s="16"/>
      <c r="C54" s="8"/>
      <c r="D54" s="52" t="s">
        <v>32</v>
      </c>
      <c r="E54" s="53"/>
      <c r="F54" s="54">
        <f>SUM(F49:F53)</f>
        <v>528</v>
      </c>
      <c r="G54" s="56">
        <f>SUM(G49:G53)</f>
        <v>19.22730769230769</v>
      </c>
      <c r="H54" s="56">
        <f>SUM(H49:H53)</f>
        <v>19.685769230769228</v>
      </c>
      <c r="I54" s="56">
        <f>SUM(I49:I53)</f>
        <v>81.817307692307693</v>
      </c>
      <c r="J54" s="56">
        <f>SUM(J49:J53)</f>
        <v>582.57905000000005</v>
      </c>
      <c r="K54" s="55"/>
      <c r="L54" s="54">
        <f>SUM(L49:L53)</f>
        <v>81</v>
      </c>
    </row>
    <row r="55" spans="1:12" ht="15.75" x14ac:dyDescent="0.25">
      <c r="A55" s="22">
        <f>A49</f>
        <v>1</v>
      </c>
      <c r="B55" s="12">
        <f>B49</f>
        <v>4</v>
      </c>
      <c r="C55" s="9" t="s">
        <v>24</v>
      </c>
      <c r="D55" s="7" t="s">
        <v>25</v>
      </c>
      <c r="E55" s="43" t="s">
        <v>117</v>
      </c>
      <c r="F55" s="45">
        <v>60</v>
      </c>
      <c r="G55" s="48">
        <v>0.45</v>
      </c>
      <c r="H55" s="48">
        <v>0.05</v>
      </c>
      <c r="I55" s="48">
        <v>1.37</v>
      </c>
      <c r="J55" s="48">
        <v>7.957139999999999</v>
      </c>
      <c r="K55" s="41" t="s">
        <v>73</v>
      </c>
      <c r="L55" s="48">
        <v>14.84</v>
      </c>
    </row>
    <row r="56" spans="1:12" ht="31.5" x14ac:dyDescent="0.25">
      <c r="A56" s="20"/>
      <c r="B56" s="14"/>
      <c r="C56" s="10"/>
      <c r="D56" s="7" t="s">
        <v>26</v>
      </c>
      <c r="E56" s="43" t="s">
        <v>118</v>
      </c>
      <c r="F56" s="45" t="s">
        <v>114</v>
      </c>
      <c r="G56" s="48">
        <v>3.23</v>
      </c>
      <c r="H56" s="48">
        <v>7</v>
      </c>
      <c r="I56" s="48">
        <v>17.98</v>
      </c>
      <c r="J56" s="48">
        <v>138.82</v>
      </c>
      <c r="K56" s="41" t="s">
        <v>64</v>
      </c>
      <c r="L56" s="48">
        <v>29.41</v>
      </c>
    </row>
    <row r="57" spans="1:12" ht="15.75" x14ac:dyDescent="0.25">
      <c r="A57" s="20"/>
      <c r="B57" s="14"/>
      <c r="C57" s="10"/>
      <c r="D57" s="7" t="s">
        <v>27</v>
      </c>
      <c r="E57" s="43" t="s">
        <v>119</v>
      </c>
      <c r="F57" s="45">
        <v>90</v>
      </c>
      <c r="G57" s="48">
        <v>13.05</v>
      </c>
      <c r="H57" s="48">
        <v>13.29</v>
      </c>
      <c r="I57" s="48">
        <v>15.47</v>
      </c>
      <c r="J57" s="48">
        <v>233.52</v>
      </c>
      <c r="K57" s="41" t="s">
        <v>116</v>
      </c>
      <c r="L57" s="47">
        <v>58.87</v>
      </c>
    </row>
    <row r="58" spans="1:12" ht="15.75" x14ac:dyDescent="0.25">
      <c r="A58" s="20"/>
      <c r="B58" s="14"/>
      <c r="C58" s="10"/>
      <c r="D58" s="7" t="s">
        <v>28</v>
      </c>
      <c r="E58" s="43" t="s">
        <v>120</v>
      </c>
      <c r="F58" s="45">
        <v>150</v>
      </c>
      <c r="G58" s="48">
        <v>4.88</v>
      </c>
      <c r="H58" s="48">
        <v>3.23</v>
      </c>
      <c r="I58" s="48">
        <v>34.520000000000003</v>
      </c>
      <c r="J58" s="48">
        <v>169.5</v>
      </c>
      <c r="K58" s="41" t="s">
        <v>40</v>
      </c>
      <c r="L58" s="47">
        <v>7.92</v>
      </c>
    </row>
    <row r="59" spans="1:12" ht="15.75" x14ac:dyDescent="0.25">
      <c r="A59" s="20"/>
      <c r="B59" s="14"/>
      <c r="C59" s="10"/>
      <c r="D59" s="7" t="s">
        <v>29</v>
      </c>
      <c r="E59" s="43" t="s">
        <v>95</v>
      </c>
      <c r="F59" s="45">
        <v>200</v>
      </c>
      <c r="G59" s="48">
        <v>0.21</v>
      </c>
      <c r="H59" s="48">
        <v>0.01</v>
      </c>
      <c r="I59" s="48">
        <v>13.42</v>
      </c>
      <c r="J59" s="48">
        <v>51.25</v>
      </c>
      <c r="K59" s="41" t="s">
        <v>92</v>
      </c>
      <c r="L59" s="47">
        <v>5.75</v>
      </c>
    </row>
    <row r="60" spans="1:12" ht="15.75" x14ac:dyDescent="0.25">
      <c r="A60" s="20"/>
      <c r="B60" s="14"/>
      <c r="C60" s="10"/>
      <c r="D60" s="7" t="s">
        <v>30</v>
      </c>
      <c r="E60" s="43" t="s">
        <v>38</v>
      </c>
      <c r="F60" s="45">
        <v>31</v>
      </c>
      <c r="G60" s="48">
        <v>2.2122727272727274</v>
      </c>
      <c r="H60" s="48">
        <v>0.21136363636363634</v>
      </c>
      <c r="I60" s="48">
        <v>14.612272727272726</v>
      </c>
      <c r="J60" s="48">
        <v>69.414610999999994</v>
      </c>
      <c r="K60" s="41" t="s">
        <v>39</v>
      </c>
      <c r="L60" s="47">
        <v>2.5099999999999998</v>
      </c>
    </row>
    <row r="61" spans="1:12" ht="15.75" x14ac:dyDescent="0.25">
      <c r="A61" s="20"/>
      <c r="B61" s="14"/>
      <c r="C61" s="10"/>
      <c r="D61" s="7" t="s">
        <v>31</v>
      </c>
      <c r="E61" s="44" t="s">
        <v>59</v>
      </c>
      <c r="F61" s="46">
        <v>30</v>
      </c>
      <c r="G61" s="50">
        <v>1.86</v>
      </c>
      <c r="H61" s="50">
        <v>0.315</v>
      </c>
      <c r="I61" s="50">
        <v>11.385</v>
      </c>
      <c r="J61" s="50">
        <v>53.014139999999998</v>
      </c>
      <c r="K61" s="42" t="s">
        <v>39</v>
      </c>
      <c r="L61" s="49">
        <v>2.2000000000000002</v>
      </c>
    </row>
    <row r="62" spans="1:12" ht="15" x14ac:dyDescent="0.25">
      <c r="A62" s="21"/>
      <c r="B62" s="16"/>
      <c r="C62" s="8"/>
      <c r="D62" s="52" t="s">
        <v>32</v>
      </c>
      <c r="E62" s="53"/>
      <c r="F62" s="54">
        <v>776</v>
      </c>
      <c r="G62" s="56">
        <f>SUM(G55:G61)</f>
        <v>25.892272727272726</v>
      </c>
      <c r="H62" s="56">
        <f>SUM(H55:H61)</f>
        <v>24.106363636363639</v>
      </c>
      <c r="I62" s="56">
        <f>SUM(I55:I61)</f>
        <v>108.75727272727273</v>
      </c>
      <c r="J62" s="56">
        <f>SUM(J55:J61)</f>
        <v>723.47589100000005</v>
      </c>
      <c r="K62" s="55"/>
      <c r="L62" s="54">
        <f>SUM(L55:L61)</f>
        <v>121.50000000000001</v>
      </c>
    </row>
    <row r="63" spans="1:12" ht="15.75" customHeight="1" thickBot="1" x14ac:dyDescent="0.25">
      <c r="A63" s="25">
        <f>A49</f>
        <v>1</v>
      </c>
      <c r="B63" s="26">
        <f>B49</f>
        <v>4</v>
      </c>
      <c r="C63" s="64" t="s">
        <v>4</v>
      </c>
      <c r="D63" s="65"/>
      <c r="E63" s="27"/>
      <c r="F63" s="28">
        <f>F54+F62</f>
        <v>1304</v>
      </c>
      <c r="G63" s="57">
        <f>G54+G62</f>
        <v>45.119580419580416</v>
      </c>
      <c r="H63" s="57">
        <f>H54+H62</f>
        <v>43.792132867132864</v>
      </c>
      <c r="I63" s="57">
        <f>I54+I62</f>
        <v>190.57458041958043</v>
      </c>
      <c r="J63" s="57">
        <f>J54+J62</f>
        <v>1306.0549410000001</v>
      </c>
      <c r="K63" s="28"/>
      <c r="L63" s="28">
        <f>L54+L62</f>
        <v>202.5</v>
      </c>
    </row>
    <row r="64" spans="1:12" ht="15.75" x14ac:dyDescent="0.25">
      <c r="A64" s="17">
        <v>1</v>
      </c>
      <c r="B64" s="18">
        <v>5</v>
      </c>
      <c r="C64" s="19" t="s">
        <v>20</v>
      </c>
      <c r="D64" s="5" t="s">
        <v>21</v>
      </c>
      <c r="E64" s="43" t="s">
        <v>122</v>
      </c>
      <c r="F64" s="45" t="s">
        <v>55</v>
      </c>
      <c r="G64" s="48">
        <v>6.2</v>
      </c>
      <c r="H64" s="48">
        <v>11.33</v>
      </c>
      <c r="I64" s="48">
        <v>42.02</v>
      </c>
      <c r="J64" s="48">
        <v>289.01</v>
      </c>
      <c r="K64" s="41" t="s">
        <v>61</v>
      </c>
      <c r="L64" s="47">
        <v>35.520000000000003</v>
      </c>
    </row>
    <row r="65" spans="1:12" ht="15.75" x14ac:dyDescent="0.25">
      <c r="A65" s="20"/>
      <c r="B65" s="14"/>
      <c r="C65" s="10"/>
      <c r="D65" s="6" t="s">
        <v>178</v>
      </c>
      <c r="E65" s="43" t="s">
        <v>123</v>
      </c>
      <c r="F65" s="45" t="s">
        <v>124</v>
      </c>
      <c r="G65" s="48">
        <v>8.14</v>
      </c>
      <c r="H65" s="48">
        <v>8.0399999999999991</v>
      </c>
      <c r="I65" s="48">
        <v>11.07</v>
      </c>
      <c r="J65" s="48">
        <v>156.62</v>
      </c>
      <c r="K65" s="41" t="s">
        <v>121</v>
      </c>
      <c r="L65" s="48">
        <v>39.26</v>
      </c>
    </row>
    <row r="66" spans="1:12" ht="15.75" x14ac:dyDescent="0.25">
      <c r="A66" s="20"/>
      <c r="B66" s="14"/>
      <c r="C66" s="10"/>
      <c r="D66" s="7" t="s">
        <v>22</v>
      </c>
      <c r="E66" s="43" t="s">
        <v>63</v>
      </c>
      <c r="F66" s="45">
        <v>200</v>
      </c>
      <c r="G66" s="48">
        <v>0.18</v>
      </c>
      <c r="H66" s="48">
        <v>0.04</v>
      </c>
      <c r="I66" s="48">
        <v>9.2100000000000009</v>
      </c>
      <c r="J66" s="48">
        <v>35.881222799999996</v>
      </c>
      <c r="K66" s="41" t="s">
        <v>62</v>
      </c>
      <c r="L66" s="48">
        <v>2.66</v>
      </c>
    </row>
    <row r="67" spans="1:12" ht="15.75" x14ac:dyDescent="0.25">
      <c r="A67" s="20"/>
      <c r="B67" s="14"/>
      <c r="C67" s="10"/>
      <c r="D67" s="7" t="s">
        <v>30</v>
      </c>
      <c r="E67" s="44" t="s">
        <v>38</v>
      </c>
      <c r="F67" s="46">
        <v>44</v>
      </c>
      <c r="G67" s="50">
        <v>3.1459999999999999</v>
      </c>
      <c r="H67" s="50">
        <v>0.308</v>
      </c>
      <c r="I67" s="50">
        <v>20.745999999999999</v>
      </c>
      <c r="J67" s="50">
        <v>98.523964000000007</v>
      </c>
      <c r="K67" s="42" t="s">
        <v>39</v>
      </c>
      <c r="L67" s="49">
        <v>3.56</v>
      </c>
    </row>
    <row r="68" spans="1:12" ht="15" x14ac:dyDescent="0.25">
      <c r="A68" s="21"/>
      <c r="B68" s="16"/>
      <c r="C68" s="8"/>
      <c r="D68" s="52" t="s">
        <v>32</v>
      </c>
      <c r="E68" s="53"/>
      <c r="F68" s="54">
        <v>526</v>
      </c>
      <c r="G68" s="56">
        <f>SUM(G64:G67)</f>
        <v>17.666</v>
      </c>
      <c r="H68" s="56">
        <f>SUM(H64:H67)</f>
        <v>19.717999999999996</v>
      </c>
      <c r="I68" s="56">
        <f>SUM(I64:I67)</f>
        <v>83.046000000000006</v>
      </c>
      <c r="J68" s="56">
        <f>SUM(J64:J67)</f>
        <v>580.03518680000002</v>
      </c>
      <c r="K68" s="55"/>
      <c r="L68" s="54">
        <f>SUM(L64:L67)</f>
        <v>81</v>
      </c>
    </row>
    <row r="69" spans="1:12" ht="15.75" x14ac:dyDescent="0.25">
      <c r="A69" s="22">
        <f>A64</f>
        <v>1</v>
      </c>
      <c r="B69" s="12">
        <f>B64</f>
        <v>5</v>
      </c>
      <c r="C69" s="9" t="s">
        <v>24</v>
      </c>
      <c r="D69" s="7" t="s">
        <v>25</v>
      </c>
      <c r="E69" s="43" t="s">
        <v>83</v>
      </c>
      <c r="F69" s="45">
        <v>60</v>
      </c>
      <c r="G69" s="48">
        <v>0.83</v>
      </c>
      <c r="H69" s="48">
        <v>3.58</v>
      </c>
      <c r="I69" s="48">
        <v>5.45</v>
      </c>
      <c r="J69" s="48">
        <v>54.075603455999989</v>
      </c>
      <c r="K69" s="41" t="s">
        <v>50</v>
      </c>
      <c r="L69" s="48">
        <v>7.43</v>
      </c>
    </row>
    <row r="70" spans="1:12" ht="15.75" x14ac:dyDescent="0.25">
      <c r="A70" s="20"/>
      <c r="B70" s="14"/>
      <c r="C70" s="10"/>
      <c r="D70" s="7" t="s">
        <v>26</v>
      </c>
      <c r="E70" s="43" t="s">
        <v>172</v>
      </c>
      <c r="F70" s="45">
        <v>200</v>
      </c>
      <c r="G70" s="48">
        <v>5.98</v>
      </c>
      <c r="H70" s="48">
        <v>5.25</v>
      </c>
      <c r="I70" s="48">
        <v>20.13</v>
      </c>
      <c r="J70" s="48">
        <v>189.14</v>
      </c>
      <c r="K70" s="41" t="s">
        <v>65</v>
      </c>
      <c r="L70" s="48">
        <v>23.57</v>
      </c>
    </row>
    <row r="71" spans="1:12" ht="15.75" x14ac:dyDescent="0.25">
      <c r="A71" s="20"/>
      <c r="B71" s="14"/>
      <c r="C71" s="10"/>
      <c r="D71" s="7" t="s">
        <v>27</v>
      </c>
      <c r="E71" s="43" t="s">
        <v>173</v>
      </c>
      <c r="F71" s="45">
        <v>90</v>
      </c>
      <c r="G71" s="48">
        <v>11.81</v>
      </c>
      <c r="H71" s="48">
        <v>9.25</v>
      </c>
      <c r="I71" s="48">
        <v>17.61</v>
      </c>
      <c r="J71" s="48">
        <v>199.8</v>
      </c>
      <c r="K71" s="41" t="s">
        <v>60</v>
      </c>
      <c r="L71" s="47">
        <v>51.68</v>
      </c>
    </row>
    <row r="72" spans="1:12" ht="15.75" x14ac:dyDescent="0.25">
      <c r="A72" s="20"/>
      <c r="B72" s="14"/>
      <c r="C72" s="10"/>
      <c r="D72" s="7" t="s">
        <v>28</v>
      </c>
      <c r="E72" s="43" t="s">
        <v>133</v>
      </c>
      <c r="F72" s="45">
        <v>150</v>
      </c>
      <c r="G72" s="48">
        <v>3.09</v>
      </c>
      <c r="H72" s="48">
        <v>5.49</v>
      </c>
      <c r="I72" s="48">
        <v>21.52</v>
      </c>
      <c r="J72" s="48">
        <v>146.67805050000001</v>
      </c>
      <c r="K72" s="41" t="s">
        <v>129</v>
      </c>
      <c r="L72" s="47">
        <v>24.15</v>
      </c>
    </row>
    <row r="73" spans="1:12" ht="15.75" x14ac:dyDescent="0.25">
      <c r="A73" s="20"/>
      <c r="B73" s="14"/>
      <c r="C73" s="10"/>
      <c r="D73" s="7" t="s">
        <v>29</v>
      </c>
      <c r="E73" s="43" t="s">
        <v>72</v>
      </c>
      <c r="F73" s="45">
        <v>200</v>
      </c>
      <c r="G73" s="48">
        <v>0.15</v>
      </c>
      <c r="H73" s="48">
        <v>0.14000000000000001</v>
      </c>
      <c r="I73" s="48">
        <v>13.3</v>
      </c>
      <c r="J73" s="48">
        <v>52.292759999999994</v>
      </c>
      <c r="K73" s="41" t="s">
        <v>71</v>
      </c>
      <c r="L73" s="47">
        <v>10.37</v>
      </c>
    </row>
    <row r="74" spans="1:12" ht="15.75" x14ac:dyDescent="0.25">
      <c r="A74" s="20"/>
      <c r="B74" s="14"/>
      <c r="C74" s="10"/>
      <c r="D74" s="7" t="s">
        <v>30</v>
      </c>
      <c r="E74" s="43" t="s">
        <v>38</v>
      </c>
      <c r="F74" s="45">
        <v>35</v>
      </c>
      <c r="G74" s="48">
        <v>2.4999999999999996</v>
      </c>
      <c r="H74" s="48">
        <v>0.25</v>
      </c>
      <c r="I74" s="48">
        <v>16.499999999999996</v>
      </c>
      <c r="J74" s="48">
        <v>78.715000000000003</v>
      </c>
      <c r="K74" s="41" t="s">
        <v>39</v>
      </c>
      <c r="L74" s="47">
        <v>2.83</v>
      </c>
    </row>
    <row r="75" spans="1:12" ht="15.75" x14ac:dyDescent="0.25">
      <c r="A75" s="20"/>
      <c r="B75" s="14"/>
      <c r="C75" s="10"/>
      <c r="D75" s="7" t="s">
        <v>31</v>
      </c>
      <c r="E75" s="44" t="s">
        <v>59</v>
      </c>
      <c r="F75" s="46">
        <v>20</v>
      </c>
      <c r="G75" s="50">
        <v>1.2444444444444445</v>
      </c>
      <c r="H75" s="50">
        <v>0.21481481481481482</v>
      </c>
      <c r="I75" s="50">
        <v>7.5925925925925926</v>
      </c>
      <c r="J75" s="50">
        <v>35.342760000000006</v>
      </c>
      <c r="K75" s="42" t="s">
        <v>39</v>
      </c>
      <c r="L75" s="49">
        <v>1.47</v>
      </c>
    </row>
    <row r="76" spans="1:12" ht="15" x14ac:dyDescent="0.25">
      <c r="A76" s="21"/>
      <c r="B76" s="16"/>
      <c r="C76" s="8"/>
      <c r="D76" s="52" t="s">
        <v>32</v>
      </c>
      <c r="E76" s="53"/>
      <c r="F76" s="54">
        <f>SUM(F69:F75)</f>
        <v>755</v>
      </c>
      <c r="G76" s="56">
        <f>SUM(G69:G75)</f>
        <v>25.604444444444443</v>
      </c>
      <c r="H76" s="56">
        <f>SUM(H69:H75)</f>
        <v>24.174814814814816</v>
      </c>
      <c r="I76" s="56">
        <f>SUM(I69:I75)</f>
        <v>102.10259259259259</v>
      </c>
      <c r="J76" s="56">
        <f>SUM(J69:J75)</f>
        <v>756.04417395600012</v>
      </c>
      <c r="K76" s="55"/>
      <c r="L76" s="54">
        <f>SUM(L69:L75)</f>
        <v>121.50000000000001</v>
      </c>
    </row>
    <row r="77" spans="1:12" ht="15.75" customHeight="1" thickBot="1" x14ac:dyDescent="0.25">
      <c r="A77" s="25">
        <f>A64</f>
        <v>1</v>
      </c>
      <c r="B77" s="26">
        <f>B64</f>
        <v>5</v>
      </c>
      <c r="C77" s="64" t="s">
        <v>4</v>
      </c>
      <c r="D77" s="65"/>
      <c r="E77" s="27"/>
      <c r="F77" s="28">
        <f>F68+F76</f>
        <v>1281</v>
      </c>
      <c r="G77" s="57">
        <f>G68+G76</f>
        <v>43.270444444444443</v>
      </c>
      <c r="H77" s="57">
        <f>H68+H76</f>
        <v>43.892814814814813</v>
      </c>
      <c r="I77" s="57">
        <f>I68+I76</f>
        <v>185.14859259259259</v>
      </c>
      <c r="J77" s="57">
        <f>J68+J76</f>
        <v>1336.0793607560001</v>
      </c>
      <c r="K77" s="28"/>
      <c r="L77" s="28">
        <f>L68+L76</f>
        <v>202.5</v>
      </c>
    </row>
    <row r="78" spans="1:12" ht="15.75" x14ac:dyDescent="0.25">
      <c r="A78" s="17">
        <v>2</v>
      </c>
      <c r="B78" s="18">
        <v>1</v>
      </c>
      <c r="C78" s="19" t="s">
        <v>20</v>
      </c>
      <c r="D78" s="5" t="s">
        <v>21</v>
      </c>
      <c r="E78" s="43" t="s">
        <v>166</v>
      </c>
      <c r="F78" s="45" t="s">
        <v>55</v>
      </c>
      <c r="G78" s="48">
        <v>8.2100000000000009</v>
      </c>
      <c r="H78" s="48">
        <v>8.91</v>
      </c>
      <c r="I78" s="48">
        <v>40.74</v>
      </c>
      <c r="J78" s="48">
        <v>292.01695999999998</v>
      </c>
      <c r="K78" s="41" t="s">
        <v>41</v>
      </c>
      <c r="L78" s="47">
        <v>30.74</v>
      </c>
    </row>
    <row r="79" spans="1:12" ht="15.75" x14ac:dyDescent="0.25">
      <c r="A79" s="20"/>
      <c r="B79" s="14"/>
      <c r="C79" s="10"/>
      <c r="D79" s="7" t="s">
        <v>27</v>
      </c>
      <c r="E79" s="43" t="s">
        <v>81</v>
      </c>
      <c r="F79" s="45">
        <v>100</v>
      </c>
      <c r="G79" s="48">
        <v>6.86</v>
      </c>
      <c r="H79" s="48">
        <v>8.99</v>
      </c>
      <c r="I79" s="48">
        <v>2.1294117647058823</v>
      </c>
      <c r="J79" s="48">
        <v>140.09</v>
      </c>
      <c r="K79" s="41" t="s">
        <v>165</v>
      </c>
      <c r="L79" s="48">
        <v>38.92</v>
      </c>
    </row>
    <row r="80" spans="1:12" ht="15.75" x14ac:dyDescent="0.25">
      <c r="A80" s="20"/>
      <c r="B80" s="14"/>
      <c r="C80" s="10"/>
      <c r="D80" s="7" t="s">
        <v>22</v>
      </c>
      <c r="E80" s="43" t="s">
        <v>69</v>
      </c>
      <c r="F80" s="45">
        <v>200</v>
      </c>
      <c r="G80" s="48">
        <v>1.54</v>
      </c>
      <c r="H80" s="48">
        <v>1.58</v>
      </c>
      <c r="I80" s="48">
        <v>11.34</v>
      </c>
      <c r="J80" s="48">
        <v>63.469522799999993</v>
      </c>
      <c r="K80" s="41" t="s">
        <v>67</v>
      </c>
      <c r="L80" s="48">
        <v>8.61</v>
      </c>
    </row>
    <row r="81" spans="1:12" ht="15.75" x14ac:dyDescent="0.25">
      <c r="A81" s="20"/>
      <c r="B81" s="14"/>
      <c r="C81" s="10"/>
      <c r="D81" s="7" t="s">
        <v>30</v>
      </c>
      <c r="E81" s="44" t="s">
        <v>38</v>
      </c>
      <c r="F81" s="46">
        <v>34</v>
      </c>
      <c r="G81" s="50">
        <v>2.2492307692307691</v>
      </c>
      <c r="H81" s="50">
        <v>0.23611111111111108</v>
      </c>
      <c r="I81" s="50">
        <v>16.027222222222221</v>
      </c>
      <c r="J81" s="50">
        <v>76.132154</v>
      </c>
      <c r="K81" s="42" t="s">
        <v>39</v>
      </c>
      <c r="L81" s="49">
        <v>2.73</v>
      </c>
    </row>
    <row r="82" spans="1:12" ht="15" x14ac:dyDescent="0.25">
      <c r="A82" s="21"/>
      <c r="B82" s="16"/>
      <c r="C82" s="8"/>
      <c r="D82" s="52" t="s">
        <v>32</v>
      </c>
      <c r="E82" s="53"/>
      <c r="F82" s="54">
        <v>544</v>
      </c>
      <c r="G82" s="56">
        <f>SUM(G78:G81)</f>
        <v>18.85923076923077</v>
      </c>
      <c r="H82" s="56">
        <f>SUM(H78:H81)</f>
        <v>19.716111111111108</v>
      </c>
      <c r="I82" s="56">
        <f>SUM(I78:I81)</f>
        <v>70.236633986928112</v>
      </c>
      <c r="J82" s="56">
        <f>SUM(J78:J81)</f>
        <v>571.70863679999991</v>
      </c>
      <c r="K82" s="55"/>
      <c r="L82" s="54">
        <f>SUM(L78:L81)</f>
        <v>81</v>
      </c>
    </row>
    <row r="83" spans="1:12" ht="15.75" x14ac:dyDescent="0.25">
      <c r="A83" s="22">
        <f>A78</f>
        <v>2</v>
      </c>
      <c r="B83" s="12">
        <f>B78</f>
        <v>1</v>
      </c>
      <c r="C83" s="9" t="s">
        <v>24</v>
      </c>
      <c r="D83" s="7" t="s">
        <v>25</v>
      </c>
      <c r="E83" s="43" t="s">
        <v>169</v>
      </c>
      <c r="F83" s="45">
        <v>60</v>
      </c>
      <c r="G83" s="48">
        <v>0.86</v>
      </c>
      <c r="H83" s="48">
        <v>5.32</v>
      </c>
      <c r="I83" s="48">
        <v>4.0199999999999996</v>
      </c>
      <c r="J83" s="48">
        <v>66.255862800000003</v>
      </c>
      <c r="K83" s="41" t="s">
        <v>167</v>
      </c>
      <c r="L83" s="48">
        <v>11.82</v>
      </c>
    </row>
    <row r="84" spans="1:12" ht="15.75" x14ac:dyDescent="0.25">
      <c r="A84" s="20"/>
      <c r="B84" s="14"/>
      <c r="C84" s="10"/>
      <c r="D84" s="7" t="s">
        <v>26</v>
      </c>
      <c r="E84" s="43" t="s">
        <v>170</v>
      </c>
      <c r="F84" s="45">
        <v>200</v>
      </c>
      <c r="G84" s="48">
        <v>3.28</v>
      </c>
      <c r="H84" s="48">
        <v>7.8</v>
      </c>
      <c r="I84" s="48">
        <v>22</v>
      </c>
      <c r="J84" s="48">
        <v>169.6</v>
      </c>
      <c r="K84" s="41" t="s">
        <v>39</v>
      </c>
      <c r="L84" s="48">
        <v>23.67</v>
      </c>
    </row>
    <row r="85" spans="1:12" ht="15.75" x14ac:dyDescent="0.25">
      <c r="A85" s="20"/>
      <c r="B85" s="14"/>
      <c r="C85" s="10"/>
      <c r="D85" s="7" t="s">
        <v>27</v>
      </c>
      <c r="E85" s="43" t="s">
        <v>171</v>
      </c>
      <c r="F85" s="45">
        <v>90</v>
      </c>
      <c r="G85" s="48">
        <v>11.52</v>
      </c>
      <c r="H85" s="48">
        <v>4.78</v>
      </c>
      <c r="I85" s="48">
        <v>12.58</v>
      </c>
      <c r="J85" s="48">
        <v>145.17920185714286</v>
      </c>
      <c r="K85" s="41" t="s">
        <v>168</v>
      </c>
      <c r="L85" s="47">
        <v>57.37</v>
      </c>
    </row>
    <row r="86" spans="1:12" ht="15.75" x14ac:dyDescent="0.25">
      <c r="A86" s="20"/>
      <c r="B86" s="14"/>
      <c r="C86" s="10"/>
      <c r="D86" s="7" t="s">
        <v>28</v>
      </c>
      <c r="E86" s="43" t="s">
        <v>58</v>
      </c>
      <c r="F86" s="45">
        <v>180</v>
      </c>
      <c r="G86" s="48">
        <v>6.9119999999999999</v>
      </c>
      <c r="H86" s="48">
        <v>6.9960000000000004</v>
      </c>
      <c r="I86" s="48">
        <v>30.24</v>
      </c>
      <c r="J86" s="48">
        <v>210.6</v>
      </c>
      <c r="K86" s="41" t="s">
        <v>40</v>
      </c>
      <c r="L86" s="47">
        <v>9.9600000000000009</v>
      </c>
    </row>
    <row r="87" spans="1:12" ht="15.75" x14ac:dyDescent="0.25">
      <c r="A87" s="20"/>
      <c r="B87" s="14"/>
      <c r="C87" s="10"/>
      <c r="D87" s="7" t="s">
        <v>29</v>
      </c>
      <c r="E87" s="43" t="s">
        <v>144</v>
      </c>
      <c r="F87" s="45">
        <v>200</v>
      </c>
      <c r="G87" s="48">
        <v>0.39</v>
      </c>
      <c r="H87" s="48">
        <v>0.13</v>
      </c>
      <c r="I87" s="48">
        <v>22.83</v>
      </c>
      <c r="J87" s="48">
        <v>88.471459999999993</v>
      </c>
      <c r="K87" s="41" t="s">
        <v>147</v>
      </c>
      <c r="L87" s="47">
        <v>14.41</v>
      </c>
    </row>
    <row r="88" spans="1:12" ht="15.75" x14ac:dyDescent="0.25">
      <c r="A88" s="20"/>
      <c r="B88" s="14"/>
      <c r="C88" s="10"/>
      <c r="D88" s="7" t="s">
        <v>30</v>
      </c>
      <c r="E88" s="43" t="s">
        <v>38</v>
      </c>
      <c r="F88" s="45">
        <v>30</v>
      </c>
      <c r="G88" s="48">
        <v>2.1480000000000001</v>
      </c>
      <c r="H88" s="48">
        <v>0.21599999999999997</v>
      </c>
      <c r="I88" s="48">
        <v>14.135999999999999</v>
      </c>
      <c r="J88" s="48">
        <v>67.175429999999977</v>
      </c>
      <c r="K88" s="41" t="s">
        <v>39</v>
      </c>
      <c r="L88" s="47">
        <v>2.4300000000000002</v>
      </c>
    </row>
    <row r="89" spans="1:12" ht="15.75" x14ac:dyDescent="0.25">
      <c r="A89" s="20"/>
      <c r="B89" s="14"/>
      <c r="C89" s="10"/>
      <c r="D89" s="7" t="s">
        <v>31</v>
      </c>
      <c r="E89" s="44" t="s">
        <v>59</v>
      </c>
      <c r="F89" s="46">
        <v>25</v>
      </c>
      <c r="G89" s="50">
        <v>1.55</v>
      </c>
      <c r="H89" s="50">
        <v>0.26250000000000001</v>
      </c>
      <c r="I89" s="50">
        <v>9.4875000000000007</v>
      </c>
      <c r="J89" s="50">
        <v>44.178449999999998</v>
      </c>
      <c r="K89" s="42" t="s">
        <v>39</v>
      </c>
      <c r="L89" s="49">
        <v>1.84</v>
      </c>
    </row>
    <row r="90" spans="1:12" ht="15" x14ac:dyDescent="0.25">
      <c r="A90" s="21"/>
      <c r="B90" s="16"/>
      <c r="C90" s="8"/>
      <c r="D90" s="52" t="s">
        <v>32</v>
      </c>
      <c r="E90" s="53"/>
      <c r="F90" s="54">
        <f>SUM(F83:F89)</f>
        <v>785</v>
      </c>
      <c r="G90" s="56">
        <f>SUM(G83:G89)</f>
        <v>26.66</v>
      </c>
      <c r="H90" s="56">
        <f>SUM(H83:H89)</f>
        <v>25.5045</v>
      </c>
      <c r="I90" s="56">
        <f>SUM(I83:I89)</f>
        <v>115.29349999999999</v>
      </c>
      <c r="J90" s="56">
        <f>SUM(J83:J89)</f>
        <v>791.46040465714282</v>
      </c>
      <c r="K90" s="55"/>
      <c r="L90" s="54">
        <f>SUM(L83:L89)</f>
        <v>121.5</v>
      </c>
    </row>
    <row r="91" spans="1:12" ht="15.75" thickBot="1" x14ac:dyDescent="0.25">
      <c r="A91" s="25">
        <f>A78</f>
        <v>2</v>
      </c>
      <c r="B91" s="26">
        <f>B78</f>
        <v>1</v>
      </c>
      <c r="C91" s="64" t="s">
        <v>4</v>
      </c>
      <c r="D91" s="65"/>
      <c r="E91" s="27"/>
      <c r="F91" s="28">
        <f>F82+F90</f>
        <v>1329</v>
      </c>
      <c r="G91" s="57">
        <f>G82+G90</f>
        <v>45.519230769230774</v>
      </c>
      <c r="H91" s="57">
        <f>H82+H90</f>
        <v>45.220611111111111</v>
      </c>
      <c r="I91" s="57">
        <f>I82+I90</f>
        <v>185.53013398692809</v>
      </c>
      <c r="J91" s="57">
        <f>J82+J90</f>
        <v>1363.1690414571426</v>
      </c>
      <c r="K91" s="28"/>
      <c r="L91" s="28">
        <f>L82+L90</f>
        <v>202.5</v>
      </c>
    </row>
    <row r="92" spans="1:12" ht="15.75" x14ac:dyDescent="0.25">
      <c r="A92" s="13">
        <v>2</v>
      </c>
      <c r="B92" s="14">
        <v>2</v>
      </c>
      <c r="C92" s="19" t="s">
        <v>20</v>
      </c>
      <c r="D92" s="5" t="s">
        <v>21</v>
      </c>
      <c r="E92" s="43" t="s">
        <v>79</v>
      </c>
      <c r="F92" s="45" t="s">
        <v>55</v>
      </c>
      <c r="G92" s="48">
        <v>8.1199999999999992</v>
      </c>
      <c r="H92" s="48">
        <v>10.81</v>
      </c>
      <c r="I92" s="48">
        <v>28.38</v>
      </c>
      <c r="J92" s="48">
        <v>250.19</v>
      </c>
      <c r="K92" s="41" t="s">
        <v>47</v>
      </c>
      <c r="L92" s="47">
        <v>33.35</v>
      </c>
    </row>
    <row r="93" spans="1:12" ht="15.75" x14ac:dyDescent="0.25">
      <c r="A93" s="13"/>
      <c r="B93" s="14"/>
      <c r="C93" s="10"/>
      <c r="D93" s="7" t="s">
        <v>22</v>
      </c>
      <c r="E93" s="43" t="s">
        <v>88</v>
      </c>
      <c r="F93" s="45">
        <v>200</v>
      </c>
      <c r="G93" s="48">
        <v>3.3</v>
      </c>
      <c r="H93" s="48">
        <v>1.06</v>
      </c>
      <c r="I93" s="48">
        <v>14.69</v>
      </c>
      <c r="J93" s="48">
        <v>70.456928000000005</v>
      </c>
      <c r="K93" s="41" t="s">
        <v>86</v>
      </c>
      <c r="L93" s="48">
        <v>15.13</v>
      </c>
    </row>
    <row r="94" spans="1:12" ht="15.75" x14ac:dyDescent="0.25">
      <c r="A94" s="13"/>
      <c r="B94" s="14"/>
      <c r="C94" s="10"/>
      <c r="D94" s="7" t="s">
        <v>176</v>
      </c>
      <c r="E94" s="43" t="s">
        <v>74</v>
      </c>
      <c r="F94" s="45">
        <v>28</v>
      </c>
      <c r="G94" s="48">
        <v>1.7</v>
      </c>
      <c r="H94" s="48">
        <v>4.16</v>
      </c>
      <c r="I94" s="48">
        <v>10.68</v>
      </c>
      <c r="J94" s="48">
        <v>124.04</v>
      </c>
      <c r="K94" s="41" t="s">
        <v>39</v>
      </c>
      <c r="L94" s="48">
        <v>10</v>
      </c>
    </row>
    <row r="95" spans="1:12" ht="15.75" x14ac:dyDescent="0.25">
      <c r="A95" s="13"/>
      <c r="B95" s="14"/>
      <c r="C95" s="10"/>
      <c r="D95" s="7" t="s">
        <v>30</v>
      </c>
      <c r="E95" s="43" t="s">
        <v>38</v>
      </c>
      <c r="F95" s="45">
        <v>39</v>
      </c>
      <c r="G95" s="48">
        <v>2.7844186046511625</v>
      </c>
      <c r="H95" s="48">
        <v>0.27209302325581392</v>
      </c>
      <c r="I95" s="48">
        <v>18.384418604651163</v>
      </c>
      <c r="J95" s="48">
        <v>87.328058999999996</v>
      </c>
      <c r="K95" s="41" t="s">
        <v>39</v>
      </c>
      <c r="L95" s="48">
        <v>3.16</v>
      </c>
    </row>
    <row r="96" spans="1:12" ht="15.75" x14ac:dyDescent="0.25">
      <c r="A96" s="13"/>
      <c r="B96" s="14"/>
      <c r="C96" s="10"/>
      <c r="D96" s="7" t="s">
        <v>23</v>
      </c>
      <c r="E96" s="44" t="s">
        <v>43</v>
      </c>
      <c r="F96" s="46">
        <v>100</v>
      </c>
      <c r="G96" s="50">
        <v>0.4</v>
      </c>
      <c r="H96" s="50">
        <v>0.4</v>
      </c>
      <c r="I96" s="50">
        <v>11.6</v>
      </c>
      <c r="J96" s="50">
        <v>48.68</v>
      </c>
      <c r="K96" s="42" t="s">
        <v>39</v>
      </c>
      <c r="L96" s="49">
        <v>19.36</v>
      </c>
    </row>
    <row r="97" spans="1:12" ht="15" x14ac:dyDescent="0.25">
      <c r="A97" s="15"/>
      <c r="B97" s="16"/>
      <c r="C97" s="8"/>
      <c r="D97" s="52" t="s">
        <v>32</v>
      </c>
      <c r="E97" s="53"/>
      <c r="F97" s="54">
        <v>577</v>
      </c>
      <c r="G97" s="56">
        <f>SUM(G92:G96)</f>
        <v>16.304418604651158</v>
      </c>
      <c r="H97" s="56">
        <f>SUM(H92:H96)</f>
        <v>16.702093023255813</v>
      </c>
      <c r="I97" s="56">
        <f>SUM(I92:I96)</f>
        <v>83.734418604651154</v>
      </c>
      <c r="J97" s="56">
        <f>SUM(J92:J96)</f>
        <v>580.69498699999997</v>
      </c>
      <c r="K97" s="55"/>
      <c r="L97" s="54">
        <f>SUM(L92:L96)</f>
        <v>81</v>
      </c>
    </row>
    <row r="98" spans="1:12" ht="15.75" x14ac:dyDescent="0.25">
      <c r="A98" s="12">
        <f>A92</f>
        <v>2</v>
      </c>
      <c r="B98" s="12">
        <f>B92</f>
        <v>2</v>
      </c>
      <c r="C98" s="9" t="s">
        <v>24</v>
      </c>
      <c r="D98" s="7" t="s">
        <v>25</v>
      </c>
      <c r="E98" s="43" t="s">
        <v>117</v>
      </c>
      <c r="F98" s="45">
        <v>60</v>
      </c>
      <c r="G98" s="48">
        <v>0.45</v>
      </c>
      <c r="H98" s="48">
        <v>0.05</v>
      </c>
      <c r="I98" s="48">
        <v>1.37</v>
      </c>
      <c r="J98" s="48">
        <v>7.957139999999999</v>
      </c>
      <c r="K98" s="41" t="s">
        <v>73</v>
      </c>
      <c r="L98" s="48">
        <v>14.84</v>
      </c>
    </row>
    <row r="99" spans="1:12" ht="31.5" x14ac:dyDescent="0.25">
      <c r="A99" s="13"/>
      <c r="B99" s="14"/>
      <c r="C99" s="10"/>
      <c r="D99" s="7" t="s">
        <v>26</v>
      </c>
      <c r="E99" s="43" t="s">
        <v>161</v>
      </c>
      <c r="F99" s="45" t="s">
        <v>162</v>
      </c>
      <c r="G99" s="48">
        <v>5.0599999999999996</v>
      </c>
      <c r="H99" s="48">
        <v>3.96</v>
      </c>
      <c r="I99" s="48">
        <v>26.98</v>
      </c>
      <c r="J99" s="48">
        <v>145.76</v>
      </c>
      <c r="K99" s="41" t="s">
        <v>158</v>
      </c>
      <c r="L99" s="48">
        <v>15.83</v>
      </c>
    </row>
    <row r="100" spans="1:12" ht="15.75" x14ac:dyDescent="0.25">
      <c r="A100" s="13"/>
      <c r="B100" s="14"/>
      <c r="C100" s="10"/>
      <c r="D100" s="7" t="s">
        <v>27</v>
      </c>
      <c r="E100" s="43" t="s">
        <v>163</v>
      </c>
      <c r="F100" s="45">
        <v>90</v>
      </c>
      <c r="G100" s="48">
        <v>12.7</v>
      </c>
      <c r="H100" s="48">
        <v>17.399999999999999</v>
      </c>
      <c r="I100" s="48">
        <v>22.69</v>
      </c>
      <c r="J100" s="48">
        <v>284.47000000000003</v>
      </c>
      <c r="K100" s="41" t="s">
        <v>159</v>
      </c>
      <c r="L100" s="47">
        <v>63.6</v>
      </c>
    </row>
    <row r="101" spans="1:12" ht="15.75" x14ac:dyDescent="0.25">
      <c r="A101" s="13"/>
      <c r="B101" s="14"/>
      <c r="C101" s="10"/>
      <c r="D101" s="7" t="s">
        <v>28</v>
      </c>
      <c r="E101" s="43" t="s">
        <v>164</v>
      </c>
      <c r="F101" s="45">
        <v>150</v>
      </c>
      <c r="G101" s="48">
        <v>2.4500000000000002</v>
      </c>
      <c r="H101" s="48">
        <v>4.5</v>
      </c>
      <c r="I101" s="48">
        <v>25.56</v>
      </c>
      <c r="J101" s="48">
        <v>159.77000000000001</v>
      </c>
      <c r="K101" s="41" t="s">
        <v>160</v>
      </c>
      <c r="L101" s="47">
        <v>20.83</v>
      </c>
    </row>
    <row r="102" spans="1:12" ht="15.75" x14ac:dyDescent="0.25">
      <c r="A102" s="13"/>
      <c r="B102" s="14"/>
      <c r="C102" s="10"/>
      <c r="D102" s="7" t="s">
        <v>29</v>
      </c>
      <c r="E102" s="43" t="s">
        <v>63</v>
      </c>
      <c r="F102" s="45">
        <v>200</v>
      </c>
      <c r="G102" s="48">
        <v>0.18</v>
      </c>
      <c r="H102" s="48">
        <v>0.04</v>
      </c>
      <c r="I102" s="48">
        <v>9.2100000000000009</v>
      </c>
      <c r="J102" s="48">
        <v>35.881222799999996</v>
      </c>
      <c r="K102" s="41" t="s">
        <v>62</v>
      </c>
      <c r="L102" s="47">
        <v>2.66</v>
      </c>
    </row>
    <row r="103" spans="1:12" ht="15.75" x14ac:dyDescent="0.25">
      <c r="A103" s="13"/>
      <c r="B103" s="14"/>
      <c r="C103" s="10"/>
      <c r="D103" s="7" t="s">
        <v>30</v>
      </c>
      <c r="E103" s="43" t="s">
        <v>38</v>
      </c>
      <c r="F103" s="45">
        <v>28</v>
      </c>
      <c r="G103" s="48">
        <v>2.0019999999999998</v>
      </c>
      <c r="H103" s="48">
        <v>0.19600000000000001</v>
      </c>
      <c r="I103" s="48">
        <v>13.201999999999998</v>
      </c>
      <c r="J103" s="48">
        <v>62.697068000000002</v>
      </c>
      <c r="K103" s="41" t="s">
        <v>39</v>
      </c>
      <c r="L103" s="47">
        <v>2.27</v>
      </c>
    </row>
    <row r="104" spans="1:12" ht="15.75" x14ac:dyDescent="0.25">
      <c r="A104" s="13"/>
      <c r="B104" s="14"/>
      <c r="C104" s="10"/>
      <c r="D104" s="7" t="s">
        <v>31</v>
      </c>
      <c r="E104" s="44" t="s">
        <v>59</v>
      </c>
      <c r="F104" s="46">
        <v>20</v>
      </c>
      <c r="G104" s="50">
        <v>1.24</v>
      </c>
      <c r="H104" s="50">
        <v>0.21333333333333335</v>
      </c>
      <c r="I104" s="50">
        <v>7.5866666666666678</v>
      </c>
      <c r="J104" s="50">
        <v>35.342759999999998</v>
      </c>
      <c r="K104" s="42" t="s">
        <v>39</v>
      </c>
      <c r="L104" s="49">
        <v>1.47</v>
      </c>
    </row>
    <row r="105" spans="1:12" ht="15" x14ac:dyDescent="0.25">
      <c r="A105" s="15"/>
      <c r="B105" s="16"/>
      <c r="C105" s="8"/>
      <c r="D105" s="52" t="s">
        <v>32</v>
      </c>
      <c r="E105" s="53"/>
      <c r="F105" s="54">
        <v>756</v>
      </c>
      <c r="G105" s="56">
        <f>SUM(G98:G104)</f>
        <v>24.081999999999997</v>
      </c>
      <c r="H105" s="56">
        <f>SUM(H98:H104)</f>
        <v>26.359333333333332</v>
      </c>
      <c r="I105" s="56">
        <f>SUM(I98:I104)</f>
        <v>106.59866666666667</v>
      </c>
      <c r="J105" s="56">
        <f>SUM(J98:J104)</f>
        <v>731.87819080000008</v>
      </c>
      <c r="K105" s="55"/>
      <c r="L105" s="54">
        <f>SUM(L98:L104)</f>
        <v>121.5</v>
      </c>
    </row>
    <row r="106" spans="1:12" ht="15.75" thickBot="1" x14ac:dyDescent="0.25">
      <c r="A106" s="29">
        <f>A92</f>
        <v>2</v>
      </c>
      <c r="B106" s="29">
        <f>B92</f>
        <v>2</v>
      </c>
      <c r="C106" s="64" t="s">
        <v>4</v>
      </c>
      <c r="D106" s="65"/>
      <c r="E106" s="27"/>
      <c r="F106" s="28">
        <f>F97+F105</f>
        <v>1333</v>
      </c>
      <c r="G106" s="57">
        <f>G97+G105</f>
        <v>40.386418604651155</v>
      </c>
      <c r="H106" s="57">
        <f>H97+H105</f>
        <v>43.061426356589145</v>
      </c>
      <c r="I106" s="57">
        <f>I97+I105</f>
        <v>190.33308527131783</v>
      </c>
      <c r="J106" s="57">
        <f>J97+J105</f>
        <v>1312.5731777999999</v>
      </c>
      <c r="K106" s="28"/>
      <c r="L106" s="28">
        <f>L97+L105</f>
        <v>202.5</v>
      </c>
    </row>
    <row r="107" spans="1:12" ht="15.75" x14ac:dyDescent="0.25">
      <c r="A107" s="17">
        <v>2</v>
      </c>
      <c r="B107" s="18">
        <v>3</v>
      </c>
      <c r="C107" s="19" t="s">
        <v>20</v>
      </c>
      <c r="D107" s="5" t="s">
        <v>21</v>
      </c>
      <c r="E107" s="43" t="s">
        <v>120</v>
      </c>
      <c r="F107" s="45">
        <v>150</v>
      </c>
      <c r="G107" s="48">
        <v>4.88</v>
      </c>
      <c r="H107" s="48">
        <v>3.23</v>
      </c>
      <c r="I107" s="48">
        <v>20.52</v>
      </c>
      <c r="J107" s="48">
        <v>155.5</v>
      </c>
      <c r="K107" s="41" t="s">
        <v>149</v>
      </c>
      <c r="L107" s="59">
        <v>7.92</v>
      </c>
    </row>
    <row r="108" spans="1:12" ht="15.75" x14ac:dyDescent="0.25">
      <c r="A108" s="20"/>
      <c r="B108" s="14"/>
      <c r="C108" s="10"/>
      <c r="D108" s="7" t="s">
        <v>27</v>
      </c>
      <c r="E108" s="43" t="s">
        <v>119</v>
      </c>
      <c r="F108" s="45">
        <v>75</v>
      </c>
      <c r="G108" s="48">
        <v>7.28</v>
      </c>
      <c r="H108" s="48">
        <v>10.08</v>
      </c>
      <c r="I108" s="48">
        <v>11.89</v>
      </c>
      <c r="J108" s="48">
        <v>124.6</v>
      </c>
      <c r="K108" s="41" t="s">
        <v>150</v>
      </c>
      <c r="L108" s="60">
        <v>49.06</v>
      </c>
    </row>
    <row r="109" spans="1:12" ht="15.75" x14ac:dyDescent="0.25">
      <c r="A109" s="20"/>
      <c r="B109" s="14"/>
      <c r="C109" s="10"/>
      <c r="D109" s="7" t="s">
        <v>22</v>
      </c>
      <c r="E109" s="43" t="s">
        <v>148</v>
      </c>
      <c r="F109" s="45">
        <v>200</v>
      </c>
      <c r="G109" s="48">
        <v>0.24</v>
      </c>
      <c r="H109" s="48">
        <v>0.05</v>
      </c>
      <c r="I109" s="48">
        <v>14.07</v>
      </c>
      <c r="J109" s="48">
        <v>55.606942799999999</v>
      </c>
      <c r="K109" s="41" t="s">
        <v>151</v>
      </c>
      <c r="L109" s="48">
        <v>6.11</v>
      </c>
    </row>
    <row r="110" spans="1:12" ht="15.75" customHeight="1" x14ac:dyDescent="0.25">
      <c r="A110" s="20"/>
      <c r="B110" s="14"/>
      <c r="C110" s="10"/>
      <c r="D110" s="7" t="s">
        <v>176</v>
      </c>
      <c r="E110" s="43" t="s">
        <v>70</v>
      </c>
      <c r="F110" s="45">
        <v>50</v>
      </c>
      <c r="G110" s="48">
        <v>3.7</v>
      </c>
      <c r="H110" s="48">
        <v>5.5</v>
      </c>
      <c r="I110" s="48">
        <v>16</v>
      </c>
      <c r="J110" s="48">
        <v>155.5</v>
      </c>
      <c r="K110" s="41" t="s">
        <v>102</v>
      </c>
      <c r="L110" s="48">
        <v>14.35</v>
      </c>
    </row>
    <row r="111" spans="1:12" ht="15.75" x14ac:dyDescent="0.25">
      <c r="A111" s="20"/>
      <c r="B111" s="14"/>
      <c r="C111" s="10"/>
      <c r="D111" s="7" t="s">
        <v>30</v>
      </c>
      <c r="E111" s="44" t="s">
        <v>38</v>
      </c>
      <c r="F111" s="46">
        <v>44</v>
      </c>
      <c r="G111" s="50">
        <v>3.1415999999999995</v>
      </c>
      <c r="H111" s="50">
        <v>0.308</v>
      </c>
      <c r="I111" s="50">
        <v>20.741599999999998</v>
      </c>
      <c r="J111" s="50">
        <v>95.52</v>
      </c>
      <c r="K111" s="41" t="s">
        <v>152</v>
      </c>
      <c r="L111" s="49">
        <v>3.56</v>
      </c>
    </row>
    <row r="112" spans="1:12" ht="15" x14ac:dyDescent="0.25">
      <c r="A112" s="21"/>
      <c r="B112" s="16"/>
      <c r="C112" s="8"/>
      <c r="D112" s="52" t="s">
        <v>32</v>
      </c>
      <c r="E112" s="53"/>
      <c r="F112" s="54">
        <f>SUM(F107:F111)</f>
        <v>519</v>
      </c>
      <c r="G112" s="56">
        <f>SUM(G107:G111)</f>
        <v>19.241600000000002</v>
      </c>
      <c r="H112" s="56">
        <f>SUM(H107:H111)</f>
        <v>19.167999999999999</v>
      </c>
      <c r="I112" s="56">
        <f>SUM(I107:I111)</f>
        <v>83.221599999999995</v>
      </c>
      <c r="J112" s="56">
        <f>SUM(J107:J111)</f>
        <v>586.72694280000007</v>
      </c>
      <c r="K112" s="55"/>
      <c r="L112" s="54">
        <f>SUM(L107:L111)</f>
        <v>81</v>
      </c>
    </row>
    <row r="113" spans="1:12" ht="15.75" x14ac:dyDescent="0.25">
      <c r="A113" s="22">
        <f>A107</f>
        <v>2</v>
      </c>
      <c r="B113" s="12">
        <f>B107</f>
        <v>3</v>
      </c>
      <c r="C113" s="9" t="s">
        <v>24</v>
      </c>
      <c r="D113" s="7" t="s">
        <v>25</v>
      </c>
      <c r="E113" s="43" t="s">
        <v>153</v>
      </c>
      <c r="F113" s="45">
        <v>60</v>
      </c>
      <c r="G113" s="48">
        <v>5.43</v>
      </c>
      <c r="H113" s="48">
        <v>6.98</v>
      </c>
      <c r="I113" s="48">
        <v>8.81</v>
      </c>
      <c r="J113" s="48">
        <v>150.39155819999999</v>
      </c>
      <c r="K113" s="41" t="s">
        <v>77</v>
      </c>
      <c r="L113" s="48">
        <v>21.27</v>
      </c>
    </row>
    <row r="114" spans="1:12" ht="15.75" x14ac:dyDescent="0.25">
      <c r="A114" s="20"/>
      <c r="B114" s="14"/>
      <c r="C114" s="10"/>
      <c r="D114" s="7" t="s">
        <v>26</v>
      </c>
      <c r="E114" s="43" t="s">
        <v>154</v>
      </c>
      <c r="F114" s="45">
        <v>200</v>
      </c>
      <c r="G114" s="48">
        <v>1.65</v>
      </c>
      <c r="H114" s="48">
        <v>4.92</v>
      </c>
      <c r="I114" s="48">
        <v>9.58</v>
      </c>
      <c r="J114" s="48">
        <v>86.95478</v>
      </c>
      <c r="K114" s="41" t="s">
        <v>48</v>
      </c>
      <c r="L114" s="48">
        <v>13.77</v>
      </c>
    </row>
    <row r="115" spans="1:12" ht="15.75" x14ac:dyDescent="0.25">
      <c r="A115" s="20"/>
      <c r="B115" s="14"/>
      <c r="C115" s="10"/>
      <c r="D115" s="7" t="s">
        <v>27</v>
      </c>
      <c r="E115" s="43" t="s">
        <v>155</v>
      </c>
      <c r="F115" s="45">
        <v>90</v>
      </c>
      <c r="G115" s="48">
        <v>9.15</v>
      </c>
      <c r="H115" s="48">
        <v>8.1</v>
      </c>
      <c r="I115" s="48">
        <v>13.99</v>
      </c>
      <c r="J115" s="48">
        <v>156.89145908124206</v>
      </c>
      <c r="K115" s="41" t="s">
        <v>78</v>
      </c>
      <c r="L115" s="47">
        <v>59.89</v>
      </c>
    </row>
    <row r="116" spans="1:12" ht="15.75" x14ac:dyDescent="0.25">
      <c r="A116" s="20"/>
      <c r="B116" s="14"/>
      <c r="C116" s="10"/>
      <c r="D116" s="7" t="s">
        <v>28</v>
      </c>
      <c r="E116" s="43" t="s">
        <v>156</v>
      </c>
      <c r="F116" s="45">
        <v>150</v>
      </c>
      <c r="G116" s="48">
        <v>5.47</v>
      </c>
      <c r="H116" s="48">
        <v>3.95</v>
      </c>
      <c r="I116" s="48">
        <v>35.130000000000003</v>
      </c>
      <c r="J116" s="48">
        <v>197.43414599999997</v>
      </c>
      <c r="K116" s="41" t="s">
        <v>46</v>
      </c>
      <c r="L116" s="47">
        <v>12.26</v>
      </c>
    </row>
    <row r="117" spans="1:12" ht="15.75" x14ac:dyDescent="0.25">
      <c r="A117" s="20"/>
      <c r="B117" s="14"/>
      <c r="C117" s="10"/>
      <c r="D117" s="7" t="s">
        <v>29</v>
      </c>
      <c r="E117" s="43" t="s">
        <v>157</v>
      </c>
      <c r="F117" s="45">
        <v>200</v>
      </c>
      <c r="G117" s="48">
        <v>0.28000000000000003</v>
      </c>
      <c r="H117" s="48">
        <v>0.04</v>
      </c>
      <c r="I117" s="48">
        <v>18.16</v>
      </c>
      <c r="J117" s="48">
        <v>70.466480000000004</v>
      </c>
      <c r="K117" s="41" t="s">
        <v>66</v>
      </c>
      <c r="L117" s="47">
        <v>10.66</v>
      </c>
    </row>
    <row r="118" spans="1:12" ht="15.75" x14ac:dyDescent="0.25">
      <c r="A118" s="20"/>
      <c r="B118" s="14"/>
      <c r="C118" s="10"/>
      <c r="D118" s="7" t="s">
        <v>30</v>
      </c>
      <c r="E118" s="43" t="s">
        <v>38</v>
      </c>
      <c r="F118" s="45">
        <v>27</v>
      </c>
      <c r="G118" s="48">
        <v>1.9315384615384619</v>
      </c>
      <c r="H118" s="48">
        <v>0.18692307692307691</v>
      </c>
      <c r="I118" s="48">
        <v>12.731538461538461</v>
      </c>
      <c r="J118" s="48">
        <v>60.457886999999992</v>
      </c>
      <c r="K118" s="41" t="s">
        <v>39</v>
      </c>
      <c r="L118" s="47">
        <v>2.1800000000000002</v>
      </c>
    </row>
    <row r="119" spans="1:12" ht="15.75" x14ac:dyDescent="0.25">
      <c r="A119" s="20"/>
      <c r="B119" s="14"/>
      <c r="C119" s="10"/>
      <c r="D119" s="7" t="s">
        <v>31</v>
      </c>
      <c r="E119" s="44" t="s">
        <v>59</v>
      </c>
      <c r="F119" s="46">
        <v>20</v>
      </c>
      <c r="G119" s="50">
        <v>1.24</v>
      </c>
      <c r="H119" s="50">
        <v>0.21</v>
      </c>
      <c r="I119" s="50">
        <v>7.59</v>
      </c>
      <c r="J119" s="50">
        <v>35.342759999999998</v>
      </c>
      <c r="K119" s="42" t="s">
        <v>39</v>
      </c>
      <c r="L119" s="49">
        <v>1.47</v>
      </c>
    </row>
    <row r="120" spans="1:12" ht="15" x14ac:dyDescent="0.25">
      <c r="A120" s="21"/>
      <c r="B120" s="16"/>
      <c r="C120" s="8"/>
      <c r="D120" s="52" t="s">
        <v>32</v>
      </c>
      <c r="E120" s="53"/>
      <c r="F120" s="54">
        <f>SUM(F113:F119)</f>
        <v>747</v>
      </c>
      <c r="G120" s="56">
        <f>SUM(G113:G119)</f>
        <v>25.151538461538461</v>
      </c>
      <c r="H120" s="56">
        <f>SUM(H113:H119)</f>
        <v>24.386923076923075</v>
      </c>
      <c r="I120" s="56">
        <f>SUM(I113:I119)</f>
        <v>105.99153846153847</v>
      </c>
      <c r="J120" s="56">
        <f>SUM(J113:J119)</f>
        <v>757.93907028124204</v>
      </c>
      <c r="K120" s="55"/>
      <c r="L120" s="54">
        <f>SUM(L113:L119)</f>
        <v>121.50000000000001</v>
      </c>
    </row>
    <row r="121" spans="1:12" ht="15.75" thickBot="1" x14ac:dyDescent="0.25">
      <c r="A121" s="25">
        <f>A107</f>
        <v>2</v>
      </c>
      <c r="B121" s="26">
        <f>B107</f>
        <v>3</v>
      </c>
      <c r="C121" s="64" t="s">
        <v>4</v>
      </c>
      <c r="D121" s="65"/>
      <c r="E121" s="27"/>
      <c r="F121" s="28">
        <f>F112+F120</f>
        <v>1266</v>
      </c>
      <c r="G121" s="57">
        <f>G112+G120</f>
        <v>44.393138461538463</v>
      </c>
      <c r="H121" s="57">
        <f>H112+H120</f>
        <v>43.554923076923075</v>
      </c>
      <c r="I121" s="57">
        <f>I112+I120</f>
        <v>189.21313846153845</v>
      </c>
      <c r="J121" s="57">
        <f>J112+J120</f>
        <v>1344.666013081242</v>
      </c>
      <c r="K121" s="28"/>
      <c r="L121" s="28">
        <f>L112+L120</f>
        <v>202.5</v>
      </c>
    </row>
    <row r="122" spans="1:12" ht="15.75" x14ac:dyDescent="0.25">
      <c r="A122" s="17">
        <v>2</v>
      </c>
      <c r="B122" s="18">
        <v>4</v>
      </c>
      <c r="C122" s="19" t="s">
        <v>20</v>
      </c>
      <c r="D122" s="5" t="s">
        <v>21</v>
      </c>
      <c r="E122" s="43" t="s">
        <v>135</v>
      </c>
      <c r="F122" s="45">
        <v>200</v>
      </c>
      <c r="G122" s="48">
        <v>8.7142857142857135</v>
      </c>
      <c r="H122" s="48">
        <v>11.1</v>
      </c>
      <c r="I122" s="48">
        <v>24.92</v>
      </c>
      <c r="J122" s="48">
        <v>235.04761904761904</v>
      </c>
      <c r="K122" s="41" t="s">
        <v>138</v>
      </c>
      <c r="L122" s="47">
        <v>35.31</v>
      </c>
    </row>
    <row r="123" spans="1:12" ht="15.75" x14ac:dyDescent="0.25">
      <c r="A123" s="20"/>
      <c r="B123" s="14"/>
      <c r="C123" s="10"/>
      <c r="D123" s="6" t="s">
        <v>177</v>
      </c>
      <c r="E123" s="43" t="s">
        <v>136</v>
      </c>
      <c r="F123" s="45" t="s">
        <v>137</v>
      </c>
      <c r="G123" s="48">
        <v>7.4</v>
      </c>
      <c r="H123" s="48">
        <v>8.11</v>
      </c>
      <c r="I123" s="48">
        <v>14.763</v>
      </c>
      <c r="J123" s="48">
        <v>193.53106364000001</v>
      </c>
      <c r="K123" s="41" t="s">
        <v>139</v>
      </c>
      <c r="L123" s="48">
        <v>39.79</v>
      </c>
    </row>
    <row r="124" spans="1:12" ht="15.75" x14ac:dyDescent="0.25">
      <c r="A124" s="20"/>
      <c r="B124" s="14"/>
      <c r="C124" s="10"/>
      <c r="D124" s="7" t="s">
        <v>22</v>
      </c>
      <c r="E124" s="43" t="s">
        <v>63</v>
      </c>
      <c r="F124" s="45">
        <v>200</v>
      </c>
      <c r="G124" s="48">
        <v>0.18</v>
      </c>
      <c r="H124" s="48">
        <v>0.04</v>
      </c>
      <c r="I124" s="48">
        <v>9.2100000000000009</v>
      </c>
      <c r="J124" s="48">
        <v>35.881222799999996</v>
      </c>
      <c r="K124" s="41" t="s">
        <v>62</v>
      </c>
      <c r="L124" s="48">
        <v>2.66</v>
      </c>
    </row>
    <row r="125" spans="1:12" ht="15.75" x14ac:dyDescent="0.25">
      <c r="A125" s="20"/>
      <c r="B125" s="14"/>
      <c r="C125" s="10"/>
      <c r="D125" s="7" t="s">
        <v>30</v>
      </c>
      <c r="E125" s="44" t="s">
        <v>38</v>
      </c>
      <c r="F125" s="46">
        <v>40</v>
      </c>
      <c r="G125" s="50">
        <v>2.8545454545454549</v>
      </c>
      <c r="H125" s="50">
        <v>0.2818181818181818</v>
      </c>
      <c r="I125" s="50">
        <v>18.854545454545452</v>
      </c>
      <c r="J125" s="50">
        <v>89.567239999999984</v>
      </c>
      <c r="K125" s="42" t="s">
        <v>39</v>
      </c>
      <c r="L125" s="49">
        <v>3.24</v>
      </c>
    </row>
    <row r="126" spans="1:12" ht="15" x14ac:dyDescent="0.25">
      <c r="A126" s="21"/>
      <c r="B126" s="16"/>
      <c r="C126" s="8"/>
      <c r="D126" s="52" t="s">
        <v>32</v>
      </c>
      <c r="E126" s="53"/>
      <c r="F126" s="54">
        <v>510</v>
      </c>
      <c r="G126" s="56">
        <f>SUM(G122:G125)</f>
        <v>19.148831168831169</v>
      </c>
      <c r="H126" s="56">
        <f>SUM(H122:H125)</f>
        <v>19.531818181818181</v>
      </c>
      <c r="I126" s="56">
        <f>SUM(I122:I125)</f>
        <v>67.747545454545445</v>
      </c>
      <c r="J126" s="56">
        <f>SUM(J122:J125)</f>
        <v>554.02714548761901</v>
      </c>
      <c r="K126" s="55"/>
      <c r="L126" s="54">
        <f>SUM(L122:L125)</f>
        <v>80.999999999999986</v>
      </c>
    </row>
    <row r="127" spans="1:12" ht="15.75" x14ac:dyDescent="0.25">
      <c r="A127" s="22">
        <f>A122</f>
        <v>2</v>
      </c>
      <c r="B127" s="12">
        <f>B122</f>
        <v>4</v>
      </c>
      <c r="C127" s="9" t="s">
        <v>24</v>
      </c>
      <c r="D127" s="7" t="s">
        <v>25</v>
      </c>
      <c r="E127" s="43" t="s">
        <v>140</v>
      </c>
      <c r="F127" s="45">
        <v>60</v>
      </c>
      <c r="G127" s="48">
        <v>2.92</v>
      </c>
      <c r="H127" s="48">
        <v>4.79</v>
      </c>
      <c r="I127" s="48">
        <v>5.0599999999999996</v>
      </c>
      <c r="J127" s="48">
        <v>72.672572400000007</v>
      </c>
      <c r="K127" s="41" t="s">
        <v>145</v>
      </c>
      <c r="L127" s="48">
        <v>17.32</v>
      </c>
    </row>
    <row r="128" spans="1:12" ht="15.75" x14ac:dyDescent="0.25">
      <c r="A128" s="20"/>
      <c r="B128" s="14"/>
      <c r="C128" s="10"/>
      <c r="D128" s="7" t="s">
        <v>26</v>
      </c>
      <c r="E128" s="43" t="s">
        <v>141</v>
      </c>
      <c r="F128" s="45" t="s">
        <v>106</v>
      </c>
      <c r="G128" s="48">
        <v>3.76</v>
      </c>
      <c r="H128" s="48">
        <v>5.52</v>
      </c>
      <c r="I128" s="48">
        <v>13.34</v>
      </c>
      <c r="J128" s="48">
        <v>135.13</v>
      </c>
      <c r="K128" s="41" t="s">
        <v>82</v>
      </c>
      <c r="L128" s="48">
        <v>21.81</v>
      </c>
    </row>
    <row r="129" spans="1:12" ht="15.75" x14ac:dyDescent="0.25">
      <c r="A129" s="20"/>
      <c r="B129" s="14"/>
      <c r="C129" s="10"/>
      <c r="D129" s="7" t="s">
        <v>27</v>
      </c>
      <c r="E129" s="43" t="s">
        <v>142</v>
      </c>
      <c r="F129" s="45">
        <v>90</v>
      </c>
      <c r="G129" s="48">
        <v>13.12</v>
      </c>
      <c r="H129" s="48">
        <v>9.91</v>
      </c>
      <c r="I129" s="48">
        <v>12.54</v>
      </c>
      <c r="J129" s="48">
        <v>190.97</v>
      </c>
      <c r="K129" s="41" t="s">
        <v>146</v>
      </c>
      <c r="L129" s="47">
        <v>52.31</v>
      </c>
    </row>
    <row r="130" spans="1:12" ht="15.75" x14ac:dyDescent="0.25">
      <c r="A130" s="20"/>
      <c r="B130" s="14"/>
      <c r="C130" s="10"/>
      <c r="D130" s="7" t="s">
        <v>28</v>
      </c>
      <c r="E130" s="43" t="s">
        <v>143</v>
      </c>
      <c r="F130" s="45">
        <v>150</v>
      </c>
      <c r="G130" s="48">
        <v>2.2599999999999998</v>
      </c>
      <c r="H130" s="48">
        <v>2.97</v>
      </c>
      <c r="I130" s="48">
        <v>23.7</v>
      </c>
      <c r="J130" s="48">
        <v>130.89619112195129</v>
      </c>
      <c r="K130" s="41" t="s">
        <v>40</v>
      </c>
      <c r="L130" s="47">
        <v>11.38</v>
      </c>
    </row>
    <row r="131" spans="1:12" ht="15.75" x14ac:dyDescent="0.25">
      <c r="A131" s="20"/>
      <c r="B131" s="14"/>
      <c r="C131" s="10"/>
      <c r="D131" s="7" t="s">
        <v>29</v>
      </c>
      <c r="E131" s="43" t="s">
        <v>144</v>
      </c>
      <c r="F131" s="45">
        <v>200</v>
      </c>
      <c r="G131" s="48">
        <v>0.39</v>
      </c>
      <c r="H131" s="48">
        <v>0.13</v>
      </c>
      <c r="I131" s="48">
        <v>22.83</v>
      </c>
      <c r="J131" s="48">
        <v>88.471459999999993</v>
      </c>
      <c r="K131" s="41" t="s">
        <v>147</v>
      </c>
      <c r="L131" s="47">
        <v>14.41</v>
      </c>
    </row>
    <row r="132" spans="1:12" ht="15.75" x14ac:dyDescent="0.25">
      <c r="A132" s="20"/>
      <c r="B132" s="14"/>
      <c r="C132" s="10"/>
      <c r="D132" s="7" t="s">
        <v>30</v>
      </c>
      <c r="E132" s="43" t="s">
        <v>38</v>
      </c>
      <c r="F132" s="45">
        <v>30</v>
      </c>
      <c r="G132" s="48">
        <v>2.14</v>
      </c>
      <c r="H132" s="48">
        <v>0.21</v>
      </c>
      <c r="I132" s="48">
        <v>14.14</v>
      </c>
      <c r="J132" s="48">
        <v>67.175429999999992</v>
      </c>
      <c r="K132" s="41" t="s">
        <v>39</v>
      </c>
      <c r="L132" s="47">
        <v>2.4300000000000002</v>
      </c>
    </row>
    <row r="133" spans="1:12" ht="15.75" x14ac:dyDescent="0.25">
      <c r="A133" s="20"/>
      <c r="B133" s="14"/>
      <c r="C133" s="10"/>
      <c r="D133" s="7" t="s">
        <v>31</v>
      </c>
      <c r="E133" s="44" t="s">
        <v>59</v>
      </c>
      <c r="F133" s="46">
        <v>25</v>
      </c>
      <c r="G133" s="50">
        <v>1.5543478260869565</v>
      </c>
      <c r="H133" s="50">
        <v>0.2608695652173913</v>
      </c>
      <c r="I133" s="50">
        <v>9.4891304347826093</v>
      </c>
      <c r="J133" s="50">
        <v>44.178449999999991</v>
      </c>
      <c r="K133" s="42" t="s">
        <v>39</v>
      </c>
      <c r="L133" s="49">
        <v>1.84</v>
      </c>
    </row>
    <row r="134" spans="1:12" ht="15" x14ac:dyDescent="0.25">
      <c r="A134" s="21"/>
      <c r="B134" s="16"/>
      <c r="C134" s="8"/>
      <c r="D134" s="52" t="s">
        <v>32</v>
      </c>
      <c r="E134" s="53"/>
      <c r="F134" s="54">
        <v>764</v>
      </c>
      <c r="G134" s="56">
        <f>SUM(G127:G133)</f>
        <v>26.144347826086953</v>
      </c>
      <c r="H134" s="56">
        <f>SUM(H127:H133)</f>
        <v>23.790869565217388</v>
      </c>
      <c r="I134" s="56">
        <f>SUM(I127:I133)</f>
        <v>101.09913043478261</v>
      </c>
      <c r="J134" s="56">
        <f>SUM(J127:J133)</f>
        <v>729.49410352195127</v>
      </c>
      <c r="K134" s="55"/>
      <c r="L134" s="54">
        <f>SUM(L127:L133)</f>
        <v>121.5</v>
      </c>
    </row>
    <row r="135" spans="1:12" ht="15.75" thickBot="1" x14ac:dyDescent="0.25">
      <c r="A135" s="25">
        <f>A122</f>
        <v>2</v>
      </c>
      <c r="B135" s="26">
        <f>B122</f>
        <v>4</v>
      </c>
      <c r="C135" s="64" t="s">
        <v>4</v>
      </c>
      <c r="D135" s="65"/>
      <c r="E135" s="27"/>
      <c r="F135" s="28">
        <f>F126+F134</f>
        <v>1274</v>
      </c>
      <c r="G135" s="57">
        <f>G126+G134</f>
        <v>45.293178994918122</v>
      </c>
      <c r="H135" s="57">
        <f>H126+H134</f>
        <v>43.322687747035573</v>
      </c>
      <c r="I135" s="57">
        <f>I126+I134</f>
        <v>168.84667588932805</v>
      </c>
      <c r="J135" s="57">
        <f>J126+J134</f>
        <v>1283.5212490095703</v>
      </c>
      <c r="K135" s="28"/>
      <c r="L135" s="28">
        <f>L126+L134</f>
        <v>202.5</v>
      </c>
    </row>
    <row r="136" spans="1:12" ht="15.75" x14ac:dyDescent="0.25">
      <c r="A136" s="17">
        <v>2</v>
      </c>
      <c r="B136" s="18">
        <v>5</v>
      </c>
      <c r="C136" s="19" t="s">
        <v>20</v>
      </c>
      <c r="D136" s="5" t="s">
        <v>21</v>
      </c>
      <c r="E136" s="43" t="s">
        <v>68</v>
      </c>
      <c r="F136" s="45">
        <v>160</v>
      </c>
      <c r="G136" s="48">
        <v>6.4076190476190469</v>
      </c>
      <c r="H136" s="48">
        <v>10.47</v>
      </c>
      <c r="I136" s="48">
        <v>18</v>
      </c>
      <c r="J136" s="48">
        <v>186.85</v>
      </c>
      <c r="K136" s="41" t="s">
        <v>42</v>
      </c>
      <c r="L136" s="47">
        <v>29.5</v>
      </c>
    </row>
    <row r="137" spans="1:12" ht="15.75" x14ac:dyDescent="0.25">
      <c r="A137" s="20"/>
      <c r="B137" s="14"/>
      <c r="C137" s="10"/>
      <c r="D137" s="7" t="s">
        <v>22</v>
      </c>
      <c r="E137" s="43" t="s">
        <v>125</v>
      </c>
      <c r="F137" s="45">
        <v>200</v>
      </c>
      <c r="G137" s="48">
        <v>2.77</v>
      </c>
      <c r="H137" s="48">
        <v>0.56999999999999995</v>
      </c>
      <c r="I137" s="48">
        <v>15.69</v>
      </c>
      <c r="J137" s="48">
        <v>70.040531999999999</v>
      </c>
      <c r="K137" s="41" t="s">
        <v>51</v>
      </c>
      <c r="L137" s="48">
        <v>16.260000000000002</v>
      </c>
    </row>
    <row r="138" spans="1:12" ht="15.75" x14ac:dyDescent="0.25">
      <c r="A138" s="20"/>
      <c r="B138" s="14"/>
      <c r="C138" s="10"/>
      <c r="D138" s="7" t="s">
        <v>176</v>
      </c>
      <c r="E138" s="43" t="s">
        <v>126</v>
      </c>
      <c r="F138" s="45">
        <v>70</v>
      </c>
      <c r="G138" s="48">
        <v>5.63</v>
      </c>
      <c r="H138" s="48">
        <v>5.36</v>
      </c>
      <c r="I138" s="48">
        <v>19.43</v>
      </c>
      <c r="J138" s="48">
        <v>187.9</v>
      </c>
      <c r="K138" s="41" t="s">
        <v>127</v>
      </c>
      <c r="L138" s="48">
        <v>12.64</v>
      </c>
    </row>
    <row r="139" spans="1:12" ht="15.75" x14ac:dyDescent="0.25">
      <c r="A139" s="20"/>
      <c r="B139" s="14"/>
      <c r="C139" s="10"/>
      <c r="D139" s="7" t="s">
        <v>30</v>
      </c>
      <c r="E139" s="43" t="s">
        <v>38</v>
      </c>
      <c r="F139" s="45">
        <v>40</v>
      </c>
      <c r="G139" s="48">
        <v>2.8545454545454549</v>
      </c>
      <c r="H139" s="48">
        <v>0.2818181818181818</v>
      </c>
      <c r="I139" s="48">
        <v>18.854545454545452</v>
      </c>
      <c r="J139" s="48">
        <v>89.567239999999984</v>
      </c>
      <c r="K139" s="41" t="s">
        <v>39</v>
      </c>
      <c r="L139" s="48">
        <v>3.24</v>
      </c>
    </row>
    <row r="140" spans="1:12" ht="15.75" x14ac:dyDescent="0.25">
      <c r="A140" s="20"/>
      <c r="B140" s="14"/>
      <c r="C140" s="10"/>
      <c r="D140" s="7" t="s">
        <v>23</v>
      </c>
      <c r="E140" s="44" t="s">
        <v>43</v>
      </c>
      <c r="F140" s="46">
        <v>100</v>
      </c>
      <c r="G140" s="50">
        <v>0.4</v>
      </c>
      <c r="H140" s="50">
        <v>0.4</v>
      </c>
      <c r="I140" s="50">
        <v>11.6</v>
      </c>
      <c r="J140" s="50">
        <v>48.68</v>
      </c>
      <c r="K140" s="42" t="s">
        <v>39</v>
      </c>
      <c r="L140" s="49">
        <v>19.36</v>
      </c>
    </row>
    <row r="141" spans="1:12" ht="15.75" customHeight="1" x14ac:dyDescent="0.25">
      <c r="A141" s="21"/>
      <c r="B141" s="16"/>
      <c r="C141" s="8"/>
      <c r="D141" s="52" t="s">
        <v>32</v>
      </c>
      <c r="E141" s="53"/>
      <c r="F141" s="54">
        <f>SUM(F136:F140)</f>
        <v>570</v>
      </c>
      <c r="G141" s="56">
        <f>SUM(G136:G140)</f>
        <v>18.062164502164499</v>
      </c>
      <c r="H141" s="56">
        <f>SUM(H136:H140)</f>
        <v>17.081818181818182</v>
      </c>
      <c r="I141" s="56">
        <f>SUM(I136:I140)</f>
        <v>83.574545454545444</v>
      </c>
      <c r="J141" s="56">
        <f>SUM(J136:J140)</f>
        <v>583.0377719999999</v>
      </c>
      <c r="K141" s="55"/>
      <c r="L141" s="54">
        <f>SUM(L136:L140)</f>
        <v>81</v>
      </c>
    </row>
    <row r="142" spans="1:12" ht="15.75" x14ac:dyDescent="0.25">
      <c r="A142" s="22">
        <f>A136</f>
        <v>2</v>
      </c>
      <c r="B142" s="12">
        <f>B136</f>
        <v>5</v>
      </c>
      <c r="C142" s="9" t="s">
        <v>24</v>
      </c>
      <c r="D142" s="7" t="s">
        <v>25</v>
      </c>
      <c r="E142" s="43" t="s">
        <v>44</v>
      </c>
      <c r="F142" s="45">
        <v>60</v>
      </c>
      <c r="G142" s="48">
        <v>0.78</v>
      </c>
      <c r="H142" s="48">
        <v>3.12</v>
      </c>
      <c r="I142" s="48">
        <v>5.64</v>
      </c>
      <c r="J142" s="48">
        <v>52.44</v>
      </c>
      <c r="K142" s="41" t="s">
        <v>45</v>
      </c>
      <c r="L142" s="48">
        <v>12.96</v>
      </c>
    </row>
    <row r="143" spans="1:12" ht="15.75" x14ac:dyDescent="0.25">
      <c r="A143" s="20"/>
      <c r="B143" s="14"/>
      <c r="C143" s="10"/>
      <c r="D143" s="7" t="s">
        <v>26</v>
      </c>
      <c r="E143" s="43" t="s">
        <v>131</v>
      </c>
      <c r="F143" s="45">
        <v>200</v>
      </c>
      <c r="G143" s="48">
        <v>3.62</v>
      </c>
      <c r="H143" s="48">
        <v>5.87</v>
      </c>
      <c r="I143" s="48">
        <v>22.37</v>
      </c>
      <c r="J143" s="48">
        <v>142.5</v>
      </c>
      <c r="K143" s="41" t="s">
        <v>45</v>
      </c>
      <c r="L143" s="48">
        <v>13.49</v>
      </c>
    </row>
    <row r="144" spans="1:12" ht="15.75" x14ac:dyDescent="0.25">
      <c r="A144" s="20"/>
      <c r="B144" s="14"/>
      <c r="C144" s="10"/>
      <c r="D144" s="7" t="s">
        <v>27</v>
      </c>
      <c r="E144" s="43" t="s">
        <v>132</v>
      </c>
      <c r="F144" s="45">
        <v>100</v>
      </c>
      <c r="G144" s="48">
        <v>15.02</v>
      </c>
      <c r="H144" s="48">
        <v>8.74</v>
      </c>
      <c r="I144" s="48">
        <v>12.53</v>
      </c>
      <c r="J144" s="48">
        <v>198.21</v>
      </c>
      <c r="K144" s="41" t="s">
        <v>85</v>
      </c>
      <c r="L144" s="47">
        <v>60.48</v>
      </c>
    </row>
    <row r="145" spans="1:12" ht="15.75" x14ac:dyDescent="0.25">
      <c r="A145" s="20"/>
      <c r="B145" s="14"/>
      <c r="C145" s="10"/>
      <c r="D145" s="7" t="s">
        <v>28</v>
      </c>
      <c r="E145" s="43" t="s">
        <v>133</v>
      </c>
      <c r="F145" s="45">
        <v>150</v>
      </c>
      <c r="G145" s="48">
        <v>3.09</v>
      </c>
      <c r="H145" s="48">
        <v>5.49</v>
      </c>
      <c r="I145" s="48">
        <v>21.52</v>
      </c>
      <c r="J145" s="48">
        <v>146.67805050000001</v>
      </c>
      <c r="K145" s="41" t="s">
        <v>128</v>
      </c>
      <c r="L145" s="47">
        <v>24.15</v>
      </c>
    </row>
    <row r="146" spans="1:12" ht="15.75" x14ac:dyDescent="0.25">
      <c r="A146" s="20"/>
      <c r="B146" s="14"/>
      <c r="C146" s="10"/>
      <c r="D146" s="7" t="s">
        <v>29</v>
      </c>
      <c r="E146" s="43" t="s">
        <v>134</v>
      </c>
      <c r="F146" s="45">
        <v>200</v>
      </c>
      <c r="G146" s="48">
        <v>0.5</v>
      </c>
      <c r="H146" s="48">
        <v>0.16</v>
      </c>
      <c r="I146" s="48">
        <v>20.25</v>
      </c>
      <c r="J146" s="48">
        <v>78.117642800000013</v>
      </c>
      <c r="K146" s="41" t="s">
        <v>129</v>
      </c>
      <c r="L146" s="47">
        <v>6.93</v>
      </c>
    </row>
    <row r="147" spans="1:12" ht="15.75" x14ac:dyDescent="0.25">
      <c r="A147" s="20"/>
      <c r="B147" s="14"/>
      <c r="C147" s="10"/>
      <c r="D147" s="7" t="s">
        <v>30</v>
      </c>
      <c r="E147" s="43" t="s">
        <v>38</v>
      </c>
      <c r="F147" s="45">
        <v>25</v>
      </c>
      <c r="G147" s="48">
        <v>1.7857142857142858</v>
      </c>
      <c r="H147" s="48">
        <v>0.17857142857142858</v>
      </c>
      <c r="I147" s="48">
        <v>11.785714285714286</v>
      </c>
      <c r="J147" s="48">
        <v>55.979525000000002</v>
      </c>
      <c r="K147" s="41" t="s">
        <v>130</v>
      </c>
      <c r="L147" s="47">
        <v>2.02</v>
      </c>
    </row>
    <row r="148" spans="1:12" ht="15.75" x14ac:dyDescent="0.25">
      <c r="A148" s="20"/>
      <c r="B148" s="14"/>
      <c r="C148" s="10"/>
      <c r="D148" s="7" t="s">
        <v>31</v>
      </c>
      <c r="E148" s="44" t="s">
        <v>59</v>
      </c>
      <c r="F148" s="46">
        <v>20</v>
      </c>
      <c r="G148" s="50">
        <v>1.2384615384615385</v>
      </c>
      <c r="H148" s="50">
        <v>0.2076923076923077</v>
      </c>
      <c r="I148" s="50">
        <v>7.5923076923076911</v>
      </c>
      <c r="J148" s="50">
        <v>35.342759999999998</v>
      </c>
      <c r="K148" s="41" t="s">
        <v>39</v>
      </c>
      <c r="L148" s="49">
        <v>1.47</v>
      </c>
    </row>
    <row r="149" spans="1:12" ht="15" x14ac:dyDescent="0.25">
      <c r="A149" s="21"/>
      <c r="B149" s="16"/>
      <c r="C149" s="8"/>
      <c r="D149" s="52" t="s">
        <v>32</v>
      </c>
      <c r="E149" s="53"/>
      <c r="F149" s="54">
        <f>SUM(F142:F148)</f>
        <v>755</v>
      </c>
      <c r="G149" s="56">
        <f>SUM(G142:G148)</f>
        <v>26.034175824175826</v>
      </c>
      <c r="H149" s="56">
        <f>SUM(H142:H148)</f>
        <v>23.766263736263735</v>
      </c>
      <c r="I149" s="56">
        <f>SUM(I142:I148)</f>
        <v>101.68802197802198</v>
      </c>
      <c r="J149" s="56">
        <f>SUM(J142:J148)</f>
        <v>709.26797829999998</v>
      </c>
      <c r="K149" s="55"/>
      <c r="L149" s="54">
        <f>SUM(L142:L148)</f>
        <v>121.50000000000001</v>
      </c>
    </row>
    <row r="150" spans="1:12" ht="15.75" thickBot="1" x14ac:dyDescent="0.25">
      <c r="A150" s="25">
        <f>A136</f>
        <v>2</v>
      </c>
      <c r="B150" s="26">
        <f>B136</f>
        <v>5</v>
      </c>
      <c r="C150" s="64" t="s">
        <v>4</v>
      </c>
      <c r="D150" s="65"/>
      <c r="E150" s="27"/>
      <c r="F150" s="28">
        <f>F141+F149</f>
        <v>1325</v>
      </c>
      <c r="G150" s="57">
        <f>G141+G149</f>
        <v>44.096340326340325</v>
      </c>
      <c r="H150" s="57">
        <f>H141+H149</f>
        <v>40.848081918081917</v>
      </c>
      <c r="I150" s="57">
        <f>I141+I149</f>
        <v>185.26256743256744</v>
      </c>
      <c r="J150" s="57">
        <f>J141+J149</f>
        <v>1292.3057503</v>
      </c>
      <c r="K150" s="28"/>
      <c r="L150" s="28">
        <f>L141+L149</f>
        <v>202.5</v>
      </c>
    </row>
    <row r="151" spans="1:12" ht="13.5" thickBot="1" x14ac:dyDescent="0.25">
      <c r="A151" s="23"/>
      <c r="B151" s="24"/>
      <c r="C151" s="66" t="s">
        <v>5</v>
      </c>
      <c r="D151" s="66"/>
      <c r="E151" s="66"/>
      <c r="F151" s="30">
        <f>(F20+F34+F48+F63+F77+F91+F106+F121+F135+F150)/(IF(F20=0,0,1)+IF(F34=0,0,1)+IF(F48=0,0,1)+IF(F63=0,0,1)+IF(F77=0,0,1)+IF(F91=0,0,1)+IF(F106=0,0,1)+IF(F121=0,0,1)+IF(F135=0,0,1)+IF(F150=0,0,1))</f>
        <v>1306.4000000000001</v>
      </c>
      <c r="G151" s="58">
        <f>(G20+G34+G48+G63+G77+G91+G106+G121+G135+G150)/(IF(G20=0,0,1)+IF(G34=0,0,1)+IF(G48=0,0,1)+IF(G63=0,0,1)+IF(G77=0,0,1)+IF(G91=0,0,1)+IF(G106=0,0,1)+IF(G121=0,0,1)+IF(G135=0,0,1)+IF(G150=0,0,1))</f>
        <v>44.26561702434595</v>
      </c>
      <c r="H151" s="58">
        <f>(H20+H34+H48+H63+H77+H91+H106+H121+H135+H150)/(IF(H20=0,0,1)+IF(H34=0,0,1)+IF(H48=0,0,1)+IF(H63=0,0,1)+IF(H77=0,0,1)+IF(H91=0,0,1)+IF(H106=0,0,1)+IF(H121=0,0,1)+IF(H135=0,0,1)+IF(H150=0,0,1))</f>
        <v>43.432881024478348</v>
      </c>
      <c r="I151" s="58">
        <f>(I20+I34+I48+I63+I77+I91+I106+I121+I135+I150)/(IF(I20=0,0,1)+IF(I34=0,0,1)+IF(I48=0,0,1)+IF(I63=0,0,1)+IF(I77=0,0,1)+IF(I91=0,0,1)+IF(I106=0,0,1)+IF(I121=0,0,1)+IF(I135=0,0,1)+IF(I150=0,0,1))</f>
        <v>185.16703366918134</v>
      </c>
      <c r="J151" s="58">
        <f>(J20+J34+J48+J63+J77+J91+J106+J121+J135+J150)/(IF(J20=0,0,1)+IF(J34=0,0,1)+IF(J48=0,0,1)+IF(J63=0,0,1)+IF(J77=0,0,1)+IF(J91=0,0,1)+IF(J106=0,0,1)+IF(J121=0,0,1)+IF(J135=0,0,1)+IF(J150=0,0,1))</f>
        <v>1316.8596566609638</v>
      </c>
      <c r="K151" s="30"/>
      <c r="L151" s="30">
        <f>(L20+L34+L48+L63+L77+L91+L106+L121+L135+L150)/(IF(L20=0,0,1)+IF(L34=0,0,1)+IF(L48=0,0,1)+IF(L63=0,0,1)+IF(L77=0,0,1)+IF(L91=0,0,1)+IF(L106=0,0,1)+IF(L121=0,0,1)+IF(L135=0,0,1)+IF(L150=0,0,1))</f>
        <v>198.68600000000001</v>
      </c>
    </row>
  </sheetData>
  <mergeCells count="14">
    <mergeCell ref="C63:D63"/>
    <mergeCell ref="C77:D77"/>
    <mergeCell ref="C20:D20"/>
    <mergeCell ref="C151:E151"/>
    <mergeCell ref="C150:D150"/>
    <mergeCell ref="C91:D91"/>
    <mergeCell ref="C106:D106"/>
    <mergeCell ref="C121:D121"/>
    <mergeCell ref="C135:D135"/>
    <mergeCell ref="C1:E1"/>
    <mergeCell ref="H1:K1"/>
    <mergeCell ref="H2:K2"/>
    <mergeCell ref="C34:D34"/>
    <mergeCell ref="C48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2022-05-16T14:23:56Z</dcterms:created>
  <dcterms:modified xsi:type="dcterms:W3CDTF">2025-01-21T07:29:01Z</dcterms:modified>
</cp:coreProperties>
</file>